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表紙" sheetId="1" r:id="rId1"/>
    <sheet name="移動　伴う" sheetId="2" r:id="rId2"/>
    <sheet name="移動　伴わない" sheetId="3" r:id="rId3"/>
    <sheet name="グループ型移動　伴う " sheetId="4" r:id="rId4"/>
    <sheet name="グループ型移動　伴わない " sheetId="5" r:id="rId5"/>
    <sheet name="生活サポート" sheetId="6" r:id="rId6"/>
    <sheet name="日中一時支援" sheetId="7" r:id="rId7"/>
    <sheet name="訪問入浴" sheetId="8" r:id="rId8"/>
  </sheets>
  <definedNames>
    <definedName name="_xlnm.Print_Area" localSheetId="3">'グループ型移動　伴う '!$A$1:$J$134</definedName>
    <definedName name="_xlnm.Print_Area" localSheetId="4">'グループ型移動　伴わない '!$A$1:$J$89</definedName>
    <definedName name="_xlnm.Print_Area" localSheetId="1">'移動　伴う'!$A$1:$I$134</definedName>
    <definedName name="_xlnm.Print_Area" localSheetId="2">'移動　伴わない'!$A$1:$I$89</definedName>
  </definedNames>
  <calcPr fullCalcOnLoad="1"/>
</workbook>
</file>

<file path=xl/sharedStrings.xml><?xml version="1.0" encoding="utf-8"?>
<sst xmlns="http://schemas.openxmlformats.org/spreadsheetml/2006/main" count="993" uniqueCount="338">
  <si>
    <t>１．移動支援事業(身体介護を伴う)</t>
  </si>
  <si>
    <t>サービス内容略称</t>
  </si>
  <si>
    <t>算定項目</t>
  </si>
  <si>
    <t>単価</t>
  </si>
  <si>
    <t>移動支援(伴う)　0.5H</t>
  </si>
  <si>
    <t>移動支援(伴う)　1H</t>
  </si>
  <si>
    <t>移動支援(伴う)　1.5H</t>
  </si>
  <si>
    <t>移動支援(伴う)　2H</t>
  </si>
  <si>
    <t>移動支援(伴う)　2.5H</t>
  </si>
  <si>
    <t>移動支援(伴う)　3H</t>
  </si>
  <si>
    <t>移動支援(伴う)　3.5H</t>
  </si>
  <si>
    <t>移動支援(伴う)　4H</t>
  </si>
  <si>
    <t>移動支援(伴う)　4.5H</t>
  </si>
  <si>
    <t>移動支援(伴う)　5.5H</t>
  </si>
  <si>
    <t>移動支援(伴う)　6.5H</t>
  </si>
  <si>
    <t>移動支援(伴う)　6H</t>
  </si>
  <si>
    <t>移動支援(伴う)　7H</t>
  </si>
  <si>
    <t>移動支援(伴う)　7.5H</t>
  </si>
  <si>
    <t>移動支援(伴う)　8H</t>
  </si>
  <si>
    <t>(単位：円)</t>
  </si>
  <si>
    <t>３０分未満</t>
  </si>
  <si>
    <t>３０分未満１時間以上</t>
  </si>
  <si>
    <t>１時間以上１時間３０分未満</t>
  </si>
  <si>
    <t>１時間３０分以上２時間未満</t>
  </si>
  <si>
    <t>２時間以上２時間３０分未満</t>
  </si>
  <si>
    <t>２時間３０分以上３時間未満</t>
  </si>
  <si>
    <t>３時間以上３時間３０分未満</t>
  </si>
  <si>
    <t>３時間３０分以上４時間未満</t>
  </si>
  <si>
    <t>４時間以上４時間３０分未満</t>
  </si>
  <si>
    <t>移動支援(伴う)　5H</t>
  </si>
  <si>
    <t>４時間３０分以上５時間未満</t>
  </si>
  <si>
    <t>５時間以上５時間３０分未満</t>
  </si>
  <si>
    <t>５時間３０分以上６時間未満</t>
  </si>
  <si>
    <t>６時間以上６時間３０分未満</t>
  </si>
  <si>
    <t>６時間３０分以上７時間未満</t>
  </si>
  <si>
    <t>７時間以上７時間３０分未満</t>
  </si>
  <si>
    <t>７時間３０分以上８時間未満</t>
  </si>
  <si>
    <t>移動支援(伴わない)　0.5H</t>
  </si>
  <si>
    <t>移動支援(伴わない)　1H</t>
  </si>
  <si>
    <t>移動支援(伴わない)　1.5H</t>
  </si>
  <si>
    <t>移動支援(伴わない)　2H</t>
  </si>
  <si>
    <t>移動支援(伴わない)　2.5H</t>
  </si>
  <si>
    <t>移動支援(伴わない)　3H</t>
  </si>
  <si>
    <t>移動支援(伴わない)　3.5H</t>
  </si>
  <si>
    <t>移動支援(伴わない)　4H</t>
  </si>
  <si>
    <t>移動支援(伴わない)　4.5H</t>
  </si>
  <si>
    <t>移動支援(伴わない)　5H</t>
  </si>
  <si>
    <t>移動支援(伴わない)　5.5H</t>
  </si>
  <si>
    <t>移動支援(伴わない)　6H</t>
  </si>
  <si>
    <t>移動支援(伴わない)　6.5H</t>
  </si>
  <si>
    <t>移動支援(伴わない)　7H</t>
  </si>
  <si>
    <t>移動支援(伴わない)　7.5H</t>
  </si>
  <si>
    <t>移動支援(伴わない)　8H</t>
  </si>
  <si>
    <t>Ⅰ型　4H</t>
  </si>
  <si>
    <t>Ⅰ型　8H</t>
  </si>
  <si>
    <t>Ⅱ型　4Ｈ</t>
  </si>
  <si>
    <t>Ⅱ型　8Ｈ</t>
  </si>
  <si>
    <t>事業所名</t>
  </si>
  <si>
    <t>標準時間　４時間</t>
  </si>
  <si>
    <t>標準時間　８時間</t>
  </si>
  <si>
    <t>食費加算(低)</t>
  </si>
  <si>
    <t>食事提供に係る実費相当額の2/3
(１日につき、４２０円を上限とする)</t>
  </si>
  <si>
    <t>共通加算</t>
  </si>
  <si>
    <t>Ⅲ型　4Ｈ</t>
  </si>
  <si>
    <t>Ⅲ型　8Ｈ</t>
  </si>
  <si>
    <t>区分１</t>
  </si>
  <si>
    <t>区分２</t>
  </si>
  <si>
    <t>実費相当額の２／３</t>
  </si>
  <si>
    <t>３．生活サポート事業</t>
  </si>
  <si>
    <t>４．日中一時支援事業</t>
  </si>
  <si>
    <t>訪問入浴</t>
  </si>
  <si>
    <t>１回につき</t>
  </si>
  <si>
    <t>訪問入浴(中止)</t>
  </si>
  <si>
    <t>移動支援(伴う)早朝　0.5H</t>
  </si>
  <si>
    <t>移動支援(伴う)早朝　1H</t>
  </si>
  <si>
    <t>移動支援(伴う)早朝　1.5H</t>
  </si>
  <si>
    <t>移動支援(伴う)早朝　2H</t>
  </si>
  <si>
    <t>移動支援(伴う)早朝　2.5H</t>
  </si>
  <si>
    <t>移動支援(伴う)夜間　0.5H</t>
  </si>
  <si>
    <t>移動支援(伴う)夜間　1H</t>
  </si>
  <si>
    <t>移動支援(伴う)夜間　1.5H</t>
  </si>
  <si>
    <t>移動支援(伴う)夜間　2H</t>
  </si>
  <si>
    <t>移動支援(伴う)夜間　2.5H</t>
  </si>
  <si>
    <t>２．移動支援事業(身体介護を伴わない)早朝</t>
  </si>
  <si>
    <t>移動支援(伴わない)早朝　0.5H</t>
  </si>
  <si>
    <t>日中　３０分未満</t>
  </si>
  <si>
    <t>早朝３０分未満　　</t>
  </si>
  <si>
    <t>早朝３０分以上１時間未満</t>
  </si>
  <si>
    <t>早朝１時間以上１時間３０分未満</t>
  </si>
  <si>
    <t>早朝１時間３０分以上２時間未満</t>
  </si>
  <si>
    <t>日中３０分未満　　</t>
  </si>
  <si>
    <t>日中３０分以上１時間未満</t>
  </si>
  <si>
    <t>日中１時間以上１時間３０分未満</t>
  </si>
  <si>
    <t>日中１時間３０分以上２時間未満</t>
  </si>
  <si>
    <t>移動支援(伴う)　早朝0.5H日中0.5Ｈ</t>
  </si>
  <si>
    <t>移動支援(伴う)　早朝0.5H日中1.0Ｈ</t>
  </si>
  <si>
    <t>移動支援(伴う)　早朝0.5H日中01.5Ｈ</t>
  </si>
  <si>
    <t>移動支援(伴う)　早朝0.5H日中2.0Ｈ</t>
  </si>
  <si>
    <t>移動支援(伴う)　早朝1.0H日中0.5Ｈ</t>
  </si>
  <si>
    <t>移動支援(伴う)　早朝1.0H日中1.0Ｈ</t>
  </si>
  <si>
    <t>移動支援(伴う)　早朝1.0H日中1.5Ｈ</t>
  </si>
  <si>
    <t>移動支援(伴う)　早朝1.0H日中2.0Ｈ</t>
  </si>
  <si>
    <t>移動支援(伴う)　早朝1.5H日中0.5Ｈ</t>
  </si>
  <si>
    <t>移動支援(伴う)　早朝1.5H日中1.0Ｈ</t>
  </si>
  <si>
    <t>移動支援(伴う)　早朝1.5H日中1.5Ｈ</t>
  </si>
  <si>
    <t>移動支援(伴う)　早朝2.0H日中0.5Ｈ</t>
  </si>
  <si>
    <t>移動支援(伴う)　早朝2.0H日中1.0Ｈ</t>
  </si>
  <si>
    <t>移動支援(伴う)　日中0.5H夜間中0.5Ｈ</t>
  </si>
  <si>
    <t>移動支援(伴う)　日中0.5H夜間中1.0Ｈ</t>
  </si>
  <si>
    <t>移動支援(伴う)　日中0.5H夜間中1.5Ｈ</t>
  </si>
  <si>
    <t>移動支援(伴う)　日中0.5H夜間中2.0Ｈ</t>
  </si>
  <si>
    <t>移動支援(伴う)　日中1.0H夜間中0.5Ｈ</t>
  </si>
  <si>
    <t>移動支援(伴う)　日中1.0H夜間中1.0Ｈ</t>
  </si>
  <si>
    <t>移動支援(伴う)　日中1.0H夜間中1.5Ｈ</t>
  </si>
  <si>
    <t>移動支援(伴う)　日中1.0H夜間中2.0Ｈ</t>
  </si>
  <si>
    <t>移動支援(伴う)　日中1.5H夜間中0.5Ｈ</t>
  </si>
  <si>
    <t>移動支援(伴う)　日中1.5H夜間中1.0Ｈ</t>
  </si>
  <si>
    <t>移動支援(伴う)　日中1.5H夜間中1.5Ｈ</t>
  </si>
  <si>
    <t>移動支援(伴う)　日中2.0H夜間中1.0Ｈ</t>
  </si>
  <si>
    <t>移動支援(伴う)　日中2.0H夜間中0.5Ｈ</t>
  </si>
  <si>
    <t>夜間　３０分未満</t>
  </si>
  <si>
    <t>日中　１時間以上１時間３０分未満</t>
  </si>
  <si>
    <t>日中　１時間３０分以上２時間未満</t>
  </si>
  <si>
    <t>夜間　１時間以上１時間３０分未満</t>
  </si>
  <si>
    <t>夜間　１時間３０分以上２時間未満</t>
  </si>
  <si>
    <t>日中　３０分以上１時間未満</t>
  </si>
  <si>
    <t>夜間　３０分以上１時間未満</t>
  </si>
  <si>
    <t>移動支援(伴わない)早朝　1H</t>
  </si>
  <si>
    <t>移動支援(伴わない)早朝　1.5H</t>
  </si>
  <si>
    <t>移動支援(伴わない)早朝　2H</t>
  </si>
  <si>
    <t>移動支援(伴わない)早朝　2.5H</t>
  </si>
  <si>
    <t>移動支援(伴わない)夜間　0.5H</t>
  </si>
  <si>
    <t>移動支援(伴わない)夜間　1H</t>
  </si>
  <si>
    <t>移動支援(伴わない)夜間　1.5H</t>
  </si>
  <si>
    <t>移動支援(伴わない)夜間　2H</t>
  </si>
  <si>
    <t>移動支援(伴わない)夜間　2.5H</t>
  </si>
  <si>
    <t>移動支援(伴わない)　早朝0.5H日中0.5Ｈ</t>
  </si>
  <si>
    <t>移動支援(伴わない)　早朝0.5H日中1.0Ｈ</t>
  </si>
  <si>
    <t>移動支援(伴わない)　早朝1.0H日中0.5Ｈ</t>
  </si>
  <si>
    <t>移動支援(伴わない)　日中0.5H夜間中0.5Ｈ</t>
  </si>
  <si>
    <t>移動支援(伴わない)　日中0.5H夜間中1.0Ｈ</t>
  </si>
  <si>
    <t>移動支援(伴わない)　日中1.0H夜間中0.5Ｈ</t>
  </si>
  <si>
    <t>２．移動支援事業(身体介護を伴う)早朝のみ</t>
  </si>
  <si>
    <t>３．移動支援事業(身体介護を伴う)夜間のみ</t>
  </si>
  <si>
    <t>４．移動支援事業(身体介護を伴う）早朝+日中</t>
  </si>
  <si>
    <t>５．移動支援事業(身体介護を伴う）日中+夜間</t>
  </si>
  <si>
    <t>１．移動支援事業(身体介護を伴わない)</t>
  </si>
  <si>
    <t>３．移動支援事業(身体介護を伴わない)夜間のみ</t>
  </si>
  <si>
    <t>４．移動支援事業(身体介護を伴わない）早朝+日中</t>
  </si>
  <si>
    <t>５．移動支援事業(身体介護を伴わない）日中+夜間</t>
  </si>
  <si>
    <t>生活サポート(家事援助)　0.5H</t>
  </si>
  <si>
    <t>生活サポート(家事援助)　1H</t>
  </si>
  <si>
    <t>生活サポート(家事援助)　1.5H</t>
  </si>
  <si>
    <t>生活サポート(家事援助)　2H</t>
  </si>
  <si>
    <t>生活サポート(家事援助)　2.5H</t>
  </si>
  <si>
    <t>生活サポート(家事援助)　3H</t>
  </si>
  <si>
    <t>■家事援助</t>
  </si>
  <si>
    <t>※３級ヘルパー等により行われる場合　　　×90％</t>
  </si>
  <si>
    <t>■身体介護</t>
  </si>
  <si>
    <t>生活サポート(身体介護)　0.5H</t>
  </si>
  <si>
    <t>生活サポート(身体介護)　1H</t>
  </si>
  <si>
    <t>生活サポート(身体介護)　1.5H</t>
  </si>
  <si>
    <t>生活サポート(身体介護)　2H</t>
  </si>
  <si>
    <t>生活サポート(身体介護)　2.5H</t>
  </si>
  <si>
    <t>生活サポート(身体介護)　3H</t>
  </si>
  <si>
    <t>※３級ヘルパー等により行われる場合　　　×70％</t>
  </si>
  <si>
    <t>かなやの里更生園
ふれあいセンターかなや
かなやの里ワークス
南さくら工房</t>
  </si>
  <si>
    <t>ふれんどりーミルはまなす
にしき園
さくら工房　　他</t>
  </si>
  <si>
    <t>りとるらいふ「ららん」</t>
  </si>
  <si>
    <t>５．訪問入浴サービス事業</t>
  </si>
  <si>
    <t>生活サポート(家事援助)　0.75H</t>
  </si>
  <si>
    <t>生活サポート(家事援助)　1.25H</t>
  </si>
  <si>
    <t>生活サポート(家事援助)　1.75H</t>
  </si>
  <si>
    <t>生活サポート(家事援助)　2.25H</t>
  </si>
  <si>
    <t>生活サポート(家事援助)　2.75H</t>
  </si>
  <si>
    <t>30分以上45分未満</t>
  </si>
  <si>
    <t>４５分以上1時間未満</t>
  </si>
  <si>
    <t>1時間以上1時間15分未満</t>
  </si>
  <si>
    <t>１時間15分以上１時間３０分未満</t>
  </si>
  <si>
    <t>1時間30分以上1時間45分未満</t>
  </si>
  <si>
    <t>１時間４５分以上２時間未満</t>
  </si>
  <si>
    <t>2時間以上2時間１５分未満</t>
  </si>
  <si>
    <t>２時間15分以上２時間３０分未満</t>
  </si>
  <si>
    <t>2時間30分以上2時間45分未満</t>
  </si>
  <si>
    <t>２時間４５分以上３時間未満</t>
  </si>
  <si>
    <t>基礎研修課程修了者等により行われる場合　×90％</t>
  </si>
  <si>
    <t>基礎研修課程修了者等により行われる場合　×90％</t>
  </si>
  <si>
    <t>基礎研修課程修了者等により
行われる場合　　×70％</t>
  </si>
  <si>
    <t>移動支援(伴う)　0.5H・基礎</t>
  </si>
  <si>
    <t>移動支援(伴う)　1H・基礎</t>
  </si>
  <si>
    <t>移動支援(伴う)　1.5H・基礎</t>
  </si>
  <si>
    <t>移動支援(伴う)　2H・基礎</t>
  </si>
  <si>
    <t>移動支援(伴う)　2.5H・基礎</t>
  </si>
  <si>
    <t>移動支援(伴う)　3H・基礎</t>
  </si>
  <si>
    <t>移動支援(伴う)　3.5H・基礎</t>
  </si>
  <si>
    <t>移動支援(伴う)　4H・基礎</t>
  </si>
  <si>
    <t>移動支援(伴う)　4.5H・基礎</t>
  </si>
  <si>
    <t>移動支援(伴う)　5H・基礎</t>
  </si>
  <si>
    <t>移動支援(伴う)　5.5H・基礎</t>
  </si>
  <si>
    <t>移動支援(伴う)　6H・基礎</t>
  </si>
  <si>
    <t>移動支援(伴う)　6.5H・基礎</t>
  </si>
  <si>
    <t>移動支援(伴う)　7H・基礎</t>
  </si>
  <si>
    <t>移動支援(伴う)　7.5H・基礎</t>
  </si>
  <si>
    <t>移動支援(伴う)　8H・基礎</t>
  </si>
  <si>
    <t>移動支援(伴う)早朝　0.5H・基礎</t>
  </si>
  <si>
    <t>移動支援(伴う)早朝　1H・基礎</t>
  </si>
  <si>
    <t>移動支援(伴う)早朝　1.5H・基礎</t>
  </si>
  <si>
    <t>移動支援(伴う)早朝　2H・基礎</t>
  </si>
  <si>
    <t>移動支援(伴う)早朝　2.5H・基礎</t>
  </si>
  <si>
    <t>移動支援(伴う)夜間　0.5H・基礎</t>
  </si>
  <si>
    <t>移動支援(伴う)夜間　1H・基礎</t>
  </si>
  <si>
    <t>移動支援(伴う)夜間　1.5H・基礎</t>
  </si>
  <si>
    <t>移動支援(伴う)夜間　2H・基礎</t>
  </si>
  <si>
    <t>移動支援(伴う)夜間　2.5H・基礎</t>
  </si>
  <si>
    <t>移動支援(伴う)　早朝0.5H日中0.5Ｈ・基礎</t>
  </si>
  <si>
    <t>移動支援(伴う)　早朝0.5H日中1.0Ｈ・基礎</t>
  </si>
  <si>
    <t>移動支援(伴う)　早朝0.5H日中1.5Ｈ・基礎</t>
  </si>
  <si>
    <t>移動支援(伴う)　早朝0.5H日中2.0Ｈ・基礎</t>
  </si>
  <si>
    <t>移動支援(伴う)　早朝1.0H日中0.5Ｈ・基礎</t>
  </si>
  <si>
    <t>移動支援(伴う)　早朝1.0H日中1.0Ｈ・基礎</t>
  </si>
  <si>
    <t>移動支援(伴う)　早朝1.0H日中1.5Ｈ・基礎</t>
  </si>
  <si>
    <t>移動支援(伴う)　早朝1.0H日中2.0Ｈ・基礎</t>
  </si>
  <si>
    <t>移動支援(伴う)　早朝1.5H日中0.5Ｈ・基礎</t>
  </si>
  <si>
    <t>移動支援(伴う)　早朝1.5H日中1.0Ｈ・基礎</t>
  </si>
  <si>
    <t>移動支援(伴う)　早朝1.5H日中1.5Ｈ・基礎</t>
  </si>
  <si>
    <t>移動支援(伴う)　早朝2.0H日中0.5Ｈ・基礎</t>
  </si>
  <si>
    <t>移動支援(伴う)　早朝2.0H日中1.0Ｈ・基礎</t>
  </si>
  <si>
    <t>移動支援(伴う)　日中0.5夜間中0.5Ｈ・基礎</t>
  </si>
  <si>
    <t>移動支援(伴う)　日中0.5夜間中1.0Ｈ・基礎</t>
  </si>
  <si>
    <t>移動支援(伴う)　日中0.5夜間中1.5Ｈ・基礎</t>
  </si>
  <si>
    <t>移動支援(伴う)　日中0.5夜間中2.0Ｈ・基礎</t>
  </si>
  <si>
    <t>移動支援(伴う)　日中1.0夜間中0.5Ｈ・基礎</t>
  </si>
  <si>
    <t>移動支援(伴う)　日中1.0夜間中1.0Ｈ・基礎</t>
  </si>
  <si>
    <t>移動支援(伴う)　日中1.0夜間中1.5Ｈ・基礎</t>
  </si>
  <si>
    <t>移動支援(伴う)　日中1.0夜間中2.0Ｈ・基礎</t>
  </si>
  <si>
    <t>移動支援(伴う)　日中1.5夜間中0.5Ｈ・基礎</t>
  </si>
  <si>
    <t>移動支援(伴う)　日中1.5夜間中1.0Ｈ・基礎</t>
  </si>
  <si>
    <t>移動支援(伴う)　日中1.5夜間中1.5Ｈ・基礎</t>
  </si>
  <si>
    <t>移動支援(伴う)　日中2.0夜間中0.5Ｈ・基礎</t>
  </si>
  <si>
    <t>移動支援(伴う)　日中2.0夜間中1.0Ｈ・基礎</t>
  </si>
  <si>
    <t>移動支援(伴わない)　日中0.5夜間中0.5Ｈ・基礎</t>
  </si>
  <si>
    <t>移動支援(伴わない)　日中0.5夜間中1.0Ｈ・基礎</t>
  </si>
  <si>
    <t>移動支援(伴わない)　日中1.0夜間中0.5Ｈ・基礎</t>
  </si>
  <si>
    <t>移動支援(伴わない)　早朝0.5H日中0.5Ｈ・基礎</t>
  </si>
  <si>
    <t>移動支援(伴わない)　早朝0.5H日中1.0Ｈ・基礎</t>
  </si>
  <si>
    <t>移動支援(伴わない)　早朝1.0H日中0.5Ｈ・基礎</t>
  </si>
  <si>
    <t>移動支援(伴わない)夜間　2.5H・基礎</t>
  </si>
  <si>
    <t>移動支援(伴わない)夜間　2H・基礎</t>
  </si>
  <si>
    <t>移動支援(伴わない)夜間　1.5H・基礎</t>
  </si>
  <si>
    <t>移動支援(伴わない)夜間　1H・基礎</t>
  </si>
  <si>
    <t>移動支援(伴わない)夜間　0.5H・基礎</t>
  </si>
  <si>
    <t>移動支援(伴わない)早朝　2.5H・基礎</t>
  </si>
  <si>
    <t>移動支援(伴わない)早朝　2H・基礎</t>
  </si>
  <si>
    <t>移動支援(伴わない)早朝　1.5H・基礎</t>
  </si>
  <si>
    <t>移動支援(伴わない)早朝　1H・基礎</t>
  </si>
  <si>
    <t>移動支援(伴わない)早朝　0.5H・基礎</t>
  </si>
  <si>
    <t>移動支援(伴わない)　8H・基礎</t>
  </si>
  <si>
    <t>移動支援(伴わない)　7.5H・基礎</t>
  </si>
  <si>
    <t>移動支援(伴わない)　7H・基礎</t>
  </si>
  <si>
    <t>移動支援(伴わない)　6.5H・基礎</t>
  </si>
  <si>
    <t>移動支援(伴わない)　6H・基礎</t>
  </si>
  <si>
    <t>移動支援(伴わない)　5.5H・基礎</t>
  </si>
  <si>
    <t>移動支援(伴わない)　5H・基礎</t>
  </si>
  <si>
    <t>移動支援(伴わない)　4.5H・基礎</t>
  </si>
  <si>
    <t>移動支援(伴わない)　4H・基礎</t>
  </si>
  <si>
    <t>移動支援(伴わない)　3.5H・基礎</t>
  </si>
  <si>
    <t>移動支援(伴わない)　3H・基礎</t>
  </si>
  <si>
    <t>移動支援(伴わない)　2.5H・基礎</t>
  </si>
  <si>
    <t>移動支援(伴わない)　2H・基礎</t>
  </si>
  <si>
    <t>移動支援(伴わない)　1.5H・基礎</t>
  </si>
  <si>
    <t>移動支援(伴わない)　1H・基礎</t>
  </si>
  <si>
    <t>移動支援(伴わない)　0.5H・基礎</t>
  </si>
  <si>
    <t>日中　2時間以上2時間３０分未満</t>
  </si>
  <si>
    <t>移動支援(伴う)　早朝0.5H日中2.5Ｈ</t>
  </si>
  <si>
    <t>移動支援(伴う)　早朝0.5H日中2.5Ｈ・基礎</t>
  </si>
  <si>
    <t>移動支援(伴う)　早朝2.5H日中0.5Ｈ</t>
  </si>
  <si>
    <t>移動支援(伴う)　早朝2.5H日中0.5Ｈ・基礎</t>
  </si>
  <si>
    <t>早朝2時間以上2時間３０分未満</t>
  </si>
  <si>
    <t>移動支援(伴う)　日中0.5H夜間中2.5Ｈ</t>
  </si>
  <si>
    <t>移動支援(伴う)　日中0.5夜間中2.5Ｈ・基礎</t>
  </si>
  <si>
    <t>移動支援(伴う)　日中2.5H夜間中0.5Ｈ</t>
  </si>
  <si>
    <t>移動支援(伴う)　日中2.5夜間中0.5Ｈ・基礎</t>
  </si>
  <si>
    <t>【その他】日中増　（早朝から利用し3時間を超えた分の単価）</t>
  </si>
  <si>
    <t>移動支援(伴う)　早朝増1.0H日中</t>
  </si>
  <si>
    <t>移動支援(伴う)　早朝増1.0H日中・基礎</t>
  </si>
  <si>
    <t>移動支援(伴う)　早朝増1.5H日中</t>
  </si>
  <si>
    <t>移動支援(伴う)　早朝増1.5H日中・基礎</t>
  </si>
  <si>
    <t>移動支援(伴う)　早朝増0.5H日中</t>
  </si>
  <si>
    <t>移動支援(伴う)　早朝増0.5H日中・基礎</t>
  </si>
  <si>
    <t>移動支援(伴う)　早朝増2.0H日中</t>
  </si>
  <si>
    <t>移動支援(伴う)　早朝増2.0H日中・基礎</t>
  </si>
  <si>
    <t>移動支援(伴わない)　早朝増0.5H日中</t>
  </si>
  <si>
    <t>移動支援(伴わない)　早朝増0.5H日中・基礎</t>
  </si>
  <si>
    <t>移動支援(伴わない)　早朝増1.0H日中</t>
  </si>
  <si>
    <t>移動支援(伴わない)　早朝増1.0H日中・基礎</t>
  </si>
  <si>
    <t>移動支援(伴わない)　早朝増1.5H日中</t>
  </si>
  <si>
    <t>移動支援(伴わない)　早朝増1.5H日中・基礎</t>
  </si>
  <si>
    <t>移動支援(伴わない)　早朝増2.0H日中</t>
  </si>
  <si>
    <t>移動支援(伴わない)　早朝増2.0H日中・基礎</t>
  </si>
  <si>
    <t>【その他】日中増　（早朝から利用し1.5時間を超えた分の単価）</t>
  </si>
  <si>
    <t>３０分以上１時間未満</t>
  </si>
  <si>
    <t>(単位：円)</t>
  </si>
  <si>
    <t>基礎研修課程修了者等により行われる場合　×90％</t>
  </si>
  <si>
    <t>基礎研修課程修了者等により行われる場合　　×90％</t>
  </si>
  <si>
    <t>単価</t>
  </si>
  <si>
    <t>(単位：円)</t>
  </si>
  <si>
    <t>夜間　2時間以上2時間３０分未満</t>
  </si>
  <si>
    <t>日中2時間以上2時間３０分未満</t>
  </si>
  <si>
    <t>１．グループ型移動支援事業(身体介護を伴う)</t>
  </si>
  <si>
    <t>２．グループ型移動支援事業(身体介護を伴う)早朝のみ</t>
  </si>
  <si>
    <t>３．グループ型移動支援事業(身体介護を伴う)夜間のみ</t>
  </si>
  <si>
    <t>４．グループ型移動支援事業(身体介護を伴う）早朝+日中</t>
  </si>
  <si>
    <t>５．グループ型移動支援事業(身体介護を伴う）日中+夜間</t>
  </si>
  <si>
    <t>１．グループ型移動支援事業(身体介護を伴わない)</t>
  </si>
  <si>
    <t>２．グループ型移動支援事業(身体介護を伴わない)早朝</t>
  </si>
  <si>
    <t>３．グループ型移動支援事業(身体介護を伴わない)夜間のみ</t>
  </si>
  <si>
    <t>４．グループ型移動支援事業(身体介護を伴わない）早朝+日中</t>
  </si>
  <si>
    <t>５．グループ型移動支援事業(身体介護を伴わない）日中+夜間</t>
  </si>
  <si>
    <t>移動支援(伴う)　早朝0.5H日中1.5Ｈ</t>
  </si>
  <si>
    <t>移動支援(伴う)　日中増0.5H</t>
  </si>
  <si>
    <t>移動支援(伴う)　日中増0.5H・基礎</t>
  </si>
  <si>
    <t>移動支援(伴う)　日中増1.0H</t>
  </si>
  <si>
    <t>移動支援(伴う)　日中増1.0H・基礎</t>
  </si>
  <si>
    <t>移動支援(伴う)　日中増1.5H</t>
  </si>
  <si>
    <t>移動支援(伴う)　日中増1.5H・基礎</t>
  </si>
  <si>
    <t>移動支援(伴う)　日中増2.0H</t>
  </si>
  <si>
    <t>移動支援(伴う)　日中増2.0H・基礎</t>
  </si>
  <si>
    <t>移動支援(伴わない)　日中増0.5H</t>
  </si>
  <si>
    <t>移動支援(伴わない)　日中増0.5H・基礎</t>
  </si>
  <si>
    <t>移動支援(伴わない)　日中増1.0H</t>
  </si>
  <si>
    <t>移動支援(伴わない)　日中増1.0H・基礎</t>
  </si>
  <si>
    <t>移動支援(伴わない)　日中増1.5H</t>
  </si>
  <si>
    <t>移動支援(伴わない)　日中増1.5H・基礎</t>
  </si>
  <si>
    <t>移動支援(伴わない)　日中増2.0H</t>
  </si>
  <si>
    <t>移動支援(伴わない)　日中増2.0H・基礎</t>
  </si>
  <si>
    <r>
      <t xml:space="preserve">上越市地域生活支援事業　単価表
</t>
    </r>
    <r>
      <rPr>
        <b/>
        <sz val="20"/>
        <color indexed="10"/>
        <rFont val="ＭＳ Ｐゴシック"/>
        <family val="3"/>
      </rPr>
      <t xml:space="preserve">令和3年4月改定
</t>
    </r>
  </si>
  <si>
    <r>
      <t xml:space="preserve">二人のグループ（単価）
</t>
    </r>
    <r>
      <rPr>
        <sz val="8"/>
        <rFont val="ＭＳ Ｐゴシック"/>
        <family val="3"/>
      </rPr>
      <t>※移動支援の70％</t>
    </r>
  </si>
  <si>
    <r>
      <t xml:space="preserve">三人のグループ（単価）
</t>
    </r>
    <r>
      <rPr>
        <sz val="8"/>
        <rFont val="ＭＳ Ｐゴシック"/>
        <family val="3"/>
      </rPr>
      <t>※移動支援の60％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</si>
</sst>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8" fontId="47" fillId="0" borderId="0" xfId="48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7" fillId="0" borderId="11" xfId="0" applyFont="1" applyFill="1" applyBorder="1" applyAlignment="1">
      <alignment vertical="center" shrinkToFit="1"/>
    </xf>
    <xf numFmtId="0" fontId="47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/>
    </xf>
    <xf numFmtId="0" fontId="47" fillId="0" borderId="0" xfId="0" applyFont="1" applyBorder="1" applyAlignment="1">
      <alignment horizontal="right" vertical="center"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vertical="center" shrinkToFit="1"/>
    </xf>
    <xf numFmtId="0" fontId="47" fillId="33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 shrinkToFit="1"/>
    </xf>
    <xf numFmtId="0" fontId="51" fillId="0" borderId="13" xfId="0" applyFont="1" applyFill="1" applyBorder="1" applyAlignment="1">
      <alignment vertical="center" shrinkToFit="1"/>
    </xf>
    <xf numFmtId="0" fontId="51" fillId="0" borderId="14" xfId="0" applyFont="1" applyFill="1" applyBorder="1" applyAlignment="1">
      <alignment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shrinkToFit="1"/>
    </xf>
    <xf numFmtId="0" fontId="47" fillId="0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38" fontId="0" fillId="0" borderId="1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38" fontId="0" fillId="0" borderId="1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56" fontId="0" fillId="34" borderId="12" xfId="0" applyNumberFormat="1" applyFill="1" applyBorder="1" applyAlignment="1">
      <alignment horizontal="center" vertical="center"/>
    </xf>
    <xf numFmtId="56" fontId="0" fillId="34" borderId="13" xfId="0" applyNumberFormat="1" applyFill="1" applyBorder="1" applyAlignment="1" quotePrefix="1">
      <alignment horizontal="center" vertical="center"/>
    </xf>
    <xf numFmtId="56" fontId="0" fillId="34" borderId="14" xfId="0" applyNumberFormat="1" applyFill="1" applyBorder="1" applyAlignment="1" quotePrefix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38" fontId="0" fillId="0" borderId="12" xfId="48" applyFill="1" applyBorder="1" applyAlignment="1">
      <alignment vertical="center"/>
    </xf>
    <xf numFmtId="38" fontId="0" fillId="0" borderId="14" xfId="48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K38" sqref="K38"/>
    </sheetView>
  </sheetViews>
  <sheetFormatPr defaultColWidth="9.00390625" defaultRowHeight="13.5"/>
  <sheetData>
    <row r="1" spans="1:9" ht="13.5">
      <c r="A1" s="64" t="s">
        <v>335</v>
      </c>
      <c r="B1" s="65"/>
      <c r="C1" s="65"/>
      <c r="D1" s="65"/>
      <c r="E1" s="65"/>
      <c r="F1" s="65"/>
      <c r="G1" s="65"/>
      <c r="H1" s="65"/>
      <c r="I1" s="65"/>
    </row>
    <row r="2" spans="1:9" ht="13.5">
      <c r="A2" s="65"/>
      <c r="B2" s="65"/>
      <c r="C2" s="65"/>
      <c r="D2" s="65"/>
      <c r="E2" s="65"/>
      <c r="F2" s="65"/>
      <c r="G2" s="65"/>
      <c r="H2" s="65"/>
      <c r="I2" s="65"/>
    </row>
    <row r="3" spans="1:9" ht="13.5">
      <c r="A3" s="65"/>
      <c r="B3" s="65"/>
      <c r="C3" s="65"/>
      <c r="D3" s="65"/>
      <c r="E3" s="65"/>
      <c r="F3" s="65"/>
      <c r="G3" s="65"/>
      <c r="H3" s="65"/>
      <c r="I3" s="65"/>
    </row>
    <row r="4" spans="1:9" ht="13.5">
      <c r="A4" s="65"/>
      <c r="B4" s="65"/>
      <c r="C4" s="65"/>
      <c r="D4" s="65"/>
      <c r="E4" s="65"/>
      <c r="F4" s="65"/>
      <c r="G4" s="65"/>
      <c r="H4" s="65"/>
      <c r="I4" s="65"/>
    </row>
    <row r="5" spans="1:9" ht="13.5">
      <c r="A5" s="65"/>
      <c r="B5" s="65"/>
      <c r="C5" s="65"/>
      <c r="D5" s="65"/>
      <c r="E5" s="65"/>
      <c r="F5" s="65"/>
      <c r="G5" s="65"/>
      <c r="H5" s="65"/>
      <c r="I5" s="65"/>
    </row>
    <row r="6" spans="1:9" ht="13.5">
      <c r="A6" s="65"/>
      <c r="B6" s="65"/>
      <c r="C6" s="65"/>
      <c r="D6" s="65"/>
      <c r="E6" s="65"/>
      <c r="F6" s="65"/>
      <c r="G6" s="65"/>
      <c r="H6" s="65"/>
      <c r="I6" s="65"/>
    </row>
    <row r="7" spans="1:9" ht="13.5">
      <c r="A7" s="65"/>
      <c r="B7" s="65"/>
      <c r="C7" s="65"/>
      <c r="D7" s="65"/>
      <c r="E7" s="65"/>
      <c r="F7" s="65"/>
      <c r="G7" s="65"/>
      <c r="H7" s="65"/>
      <c r="I7" s="65"/>
    </row>
    <row r="8" spans="1:9" ht="13.5">
      <c r="A8" s="65"/>
      <c r="B8" s="65"/>
      <c r="C8" s="65"/>
      <c r="D8" s="65"/>
      <c r="E8" s="65"/>
      <c r="F8" s="65"/>
      <c r="G8" s="65"/>
      <c r="H8" s="65"/>
      <c r="I8" s="65"/>
    </row>
    <row r="9" spans="1:9" ht="13.5">
      <c r="A9" s="65"/>
      <c r="B9" s="65"/>
      <c r="C9" s="65"/>
      <c r="D9" s="65"/>
      <c r="E9" s="65"/>
      <c r="F9" s="65"/>
      <c r="G9" s="65"/>
      <c r="H9" s="65"/>
      <c r="I9" s="65"/>
    </row>
    <row r="10" spans="1:9" ht="13.5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3.5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13.5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3.5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13.5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3.5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3.5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3.5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3.5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3.5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13.5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13.5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13.5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3.5">
      <c r="A23" s="65"/>
      <c r="B23" s="65"/>
      <c r="C23" s="65"/>
      <c r="D23" s="65"/>
      <c r="E23" s="65"/>
      <c r="F23" s="65"/>
      <c r="G23" s="65"/>
      <c r="H23" s="65"/>
      <c r="I23" s="65"/>
    </row>
    <row r="24" spans="1:9" ht="13.5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3.5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3.5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13.5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3.5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3.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3.5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3.5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3.5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3.5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13.5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13.5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3.5">
      <c r="A36" s="65"/>
      <c r="B36" s="65"/>
      <c r="C36" s="65"/>
      <c r="D36" s="65"/>
      <c r="E36" s="65"/>
      <c r="F36" s="65"/>
      <c r="G36" s="65"/>
      <c r="H36" s="65"/>
      <c r="I36" s="65"/>
    </row>
    <row r="37" spans="1:9" ht="13.5">
      <c r="A37" s="65"/>
      <c r="B37" s="65"/>
      <c r="C37" s="65"/>
      <c r="D37" s="65"/>
      <c r="E37" s="65"/>
      <c r="F37" s="65"/>
      <c r="G37" s="65"/>
      <c r="H37" s="65"/>
      <c r="I37" s="65"/>
    </row>
    <row r="38" spans="1:9" ht="13.5">
      <c r="A38" s="65"/>
      <c r="B38" s="65"/>
      <c r="C38" s="65"/>
      <c r="D38" s="65"/>
      <c r="E38" s="65"/>
      <c r="F38" s="65"/>
      <c r="G38" s="65"/>
      <c r="H38" s="65"/>
      <c r="I38" s="65"/>
    </row>
    <row r="39" spans="1:9" ht="13.5">
      <c r="A39" s="65"/>
      <c r="B39" s="65"/>
      <c r="C39" s="65"/>
      <c r="D39" s="65"/>
      <c r="E39" s="65"/>
      <c r="F39" s="65"/>
      <c r="G39" s="65"/>
      <c r="H39" s="65"/>
      <c r="I39" s="65"/>
    </row>
    <row r="40" spans="1:9" ht="13.5">
      <c r="A40" s="65"/>
      <c r="B40" s="65"/>
      <c r="C40" s="65"/>
      <c r="D40" s="65"/>
      <c r="E40" s="65"/>
      <c r="F40" s="65"/>
      <c r="G40" s="65"/>
      <c r="H40" s="65"/>
      <c r="I40" s="65"/>
    </row>
    <row r="41" spans="1:9" ht="13.5">
      <c r="A41" s="65"/>
      <c r="B41" s="65"/>
      <c r="C41" s="65"/>
      <c r="D41" s="65"/>
      <c r="E41" s="65"/>
      <c r="F41" s="65"/>
      <c r="G41" s="65"/>
      <c r="H41" s="65"/>
      <c r="I41" s="65"/>
    </row>
    <row r="42" spans="1:9" ht="13.5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13.5">
      <c r="A43" s="65"/>
      <c r="B43" s="65"/>
      <c r="C43" s="65"/>
      <c r="D43" s="65"/>
      <c r="E43" s="65"/>
      <c r="F43" s="65"/>
      <c r="G43" s="65"/>
      <c r="H43" s="65"/>
      <c r="I43" s="65"/>
    </row>
    <row r="44" spans="1:9" ht="13.5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3.5">
      <c r="A45" s="65"/>
      <c r="B45" s="65"/>
      <c r="C45" s="65"/>
      <c r="D45" s="65"/>
      <c r="E45" s="65"/>
      <c r="F45" s="65"/>
      <c r="G45" s="65"/>
      <c r="H45" s="65"/>
      <c r="I45" s="65"/>
    </row>
    <row r="46" spans="1:9" ht="13.5">
      <c r="A46" s="65"/>
      <c r="B46" s="65"/>
      <c r="C46" s="65"/>
      <c r="D46" s="65"/>
      <c r="E46" s="65"/>
      <c r="F46" s="65"/>
      <c r="G46" s="65"/>
      <c r="H46" s="65"/>
      <c r="I46" s="65"/>
    </row>
    <row r="47" spans="1:9" ht="13.5">
      <c r="A47" s="65"/>
      <c r="B47" s="65"/>
      <c r="C47" s="65"/>
      <c r="D47" s="65"/>
      <c r="E47" s="65"/>
      <c r="F47" s="65"/>
      <c r="G47" s="65"/>
      <c r="H47" s="65"/>
      <c r="I47" s="65"/>
    </row>
    <row r="48" spans="1:9" ht="13.5">
      <c r="A48" s="65"/>
      <c r="B48" s="65"/>
      <c r="C48" s="65"/>
      <c r="D48" s="65"/>
      <c r="E48" s="65"/>
      <c r="F48" s="65"/>
      <c r="G48" s="65"/>
      <c r="H48" s="65"/>
      <c r="I48" s="65"/>
    </row>
    <row r="49" spans="1:9" ht="13.5">
      <c r="A49" s="65"/>
      <c r="B49" s="65"/>
      <c r="C49" s="65"/>
      <c r="D49" s="65"/>
      <c r="E49" s="65"/>
      <c r="F49" s="65"/>
      <c r="G49" s="65"/>
      <c r="H49" s="65"/>
      <c r="I49" s="65"/>
    </row>
    <row r="50" spans="1:9" ht="13.5">
      <c r="A50" s="65"/>
      <c r="B50" s="65"/>
      <c r="C50" s="65"/>
      <c r="D50" s="65"/>
      <c r="E50" s="65"/>
      <c r="F50" s="65"/>
      <c r="G50" s="65"/>
      <c r="H50" s="65"/>
      <c r="I50" s="65"/>
    </row>
    <row r="51" spans="1:9" ht="13.5">
      <c r="A51" s="65"/>
      <c r="B51" s="65"/>
      <c r="C51" s="65"/>
      <c r="D51" s="65"/>
      <c r="E51" s="65"/>
      <c r="F51" s="65"/>
      <c r="G51" s="65"/>
      <c r="H51" s="65"/>
      <c r="I51" s="65"/>
    </row>
    <row r="52" spans="1:9" ht="13.5">
      <c r="A52" s="65"/>
      <c r="B52" s="65"/>
      <c r="C52" s="65"/>
      <c r="D52" s="65"/>
      <c r="E52" s="65"/>
      <c r="F52" s="65"/>
      <c r="G52" s="65"/>
      <c r="H52" s="65"/>
      <c r="I52" s="65"/>
    </row>
    <row r="53" spans="1:9" ht="13.5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3.5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3.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3.5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3.5">
      <c r="A57" s="65"/>
      <c r="B57" s="65"/>
      <c r="C57" s="65"/>
      <c r="D57" s="65"/>
      <c r="E57" s="65"/>
      <c r="F57" s="65"/>
      <c r="G57" s="65"/>
      <c r="H57" s="65"/>
      <c r="I57" s="65"/>
    </row>
  </sheetData>
  <sheetProtection/>
  <mergeCells count="1">
    <mergeCell ref="A1:I5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view="pageBreakPreview" zoomScaleSheetLayoutView="100" zoomScalePageLayoutView="0" workbookViewId="0" topLeftCell="A123">
      <selection activeCell="K38" sqref="K38"/>
    </sheetView>
  </sheetViews>
  <sheetFormatPr defaultColWidth="9.00390625" defaultRowHeight="28.5" customHeight="1"/>
  <cols>
    <col min="3" max="3" width="10.75390625" style="0" customWidth="1"/>
    <col min="7" max="7" width="24.875" style="0" bestFit="1" customWidth="1"/>
    <col min="8" max="9" width="20.625" style="39" customWidth="1"/>
    <col min="10" max="10" width="20.625" style="5" customWidth="1"/>
  </cols>
  <sheetData>
    <row r="1" spans="1:10" ht="28.5" customHeight="1">
      <c r="A1" s="7" t="s">
        <v>0</v>
      </c>
      <c r="B1" s="3"/>
      <c r="C1" s="3"/>
      <c r="D1" s="3"/>
      <c r="E1" s="3"/>
      <c r="F1" s="8"/>
      <c r="G1" s="8"/>
      <c r="H1" s="36" t="s">
        <v>301</v>
      </c>
      <c r="I1" s="45"/>
      <c r="J1"/>
    </row>
    <row r="2" spans="1:10" ht="28.5" customHeight="1">
      <c r="A2" s="77" t="s">
        <v>1</v>
      </c>
      <c r="B2" s="78"/>
      <c r="C2" s="79"/>
      <c r="D2" s="77" t="s">
        <v>2</v>
      </c>
      <c r="E2" s="78"/>
      <c r="F2" s="78"/>
      <c r="G2" s="79"/>
      <c r="H2" s="37" t="s">
        <v>3</v>
      </c>
      <c r="J2"/>
    </row>
    <row r="3" spans="1:10" ht="28.5" customHeight="1">
      <c r="A3" s="68" t="s">
        <v>4</v>
      </c>
      <c r="B3" s="69"/>
      <c r="C3" s="70"/>
      <c r="D3" s="71" t="s">
        <v>20</v>
      </c>
      <c r="E3" s="72"/>
      <c r="F3" s="73"/>
      <c r="G3" s="26"/>
      <c r="H3" s="38">
        <v>2550</v>
      </c>
      <c r="J3"/>
    </row>
    <row r="4" spans="1:10" ht="28.5" customHeight="1">
      <c r="A4" s="68" t="s">
        <v>188</v>
      </c>
      <c r="B4" s="69"/>
      <c r="C4" s="70"/>
      <c r="D4" s="74"/>
      <c r="E4" s="75"/>
      <c r="F4" s="76"/>
      <c r="G4" s="27" t="s">
        <v>187</v>
      </c>
      <c r="H4" s="38">
        <f>ROUND(H3*0.7,-1)</f>
        <v>1790</v>
      </c>
      <c r="J4"/>
    </row>
    <row r="5" spans="1:10" ht="28.5" customHeight="1">
      <c r="A5" s="68" t="s">
        <v>5</v>
      </c>
      <c r="B5" s="69"/>
      <c r="C5" s="70"/>
      <c r="D5" s="71" t="s">
        <v>300</v>
      </c>
      <c r="E5" s="72"/>
      <c r="F5" s="73"/>
      <c r="G5" s="28"/>
      <c r="H5" s="38">
        <v>4020</v>
      </c>
      <c r="J5"/>
    </row>
    <row r="6" spans="1:10" ht="28.5" customHeight="1">
      <c r="A6" s="68" t="s">
        <v>189</v>
      </c>
      <c r="B6" s="69"/>
      <c r="C6" s="70"/>
      <c r="D6" s="74"/>
      <c r="E6" s="75"/>
      <c r="F6" s="76"/>
      <c r="G6" s="27" t="s">
        <v>187</v>
      </c>
      <c r="H6" s="38">
        <f>ROUND(H5*0.7,-1)</f>
        <v>2810</v>
      </c>
      <c r="J6"/>
    </row>
    <row r="7" spans="1:10" ht="28.5" customHeight="1">
      <c r="A7" s="68" t="s">
        <v>6</v>
      </c>
      <c r="B7" s="69"/>
      <c r="C7" s="70"/>
      <c r="D7" s="71" t="s">
        <v>22</v>
      </c>
      <c r="E7" s="72"/>
      <c r="F7" s="73"/>
      <c r="G7" s="28"/>
      <c r="H7" s="38">
        <v>5840</v>
      </c>
      <c r="J7"/>
    </row>
    <row r="8" spans="1:10" ht="28.5" customHeight="1">
      <c r="A8" s="68" t="s">
        <v>190</v>
      </c>
      <c r="B8" s="69"/>
      <c r="C8" s="70"/>
      <c r="D8" s="74"/>
      <c r="E8" s="75"/>
      <c r="F8" s="76"/>
      <c r="G8" s="27" t="s">
        <v>187</v>
      </c>
      <c r="H8" s="38">
        <f>ROUND(H7*0.7,-1)</f>
        <v>4090</v>
      </c>
      <c r="J8"/>
    </row>
    <row r="9" spans="1:10" ht="28.5" customHeight="1">
      <c r="A9" s="68" t="s">
        <v>7</v>
      </c>
      <c r="B9" s="69"/>
      <c r="C9" s="70"/>
      <c r="D9" s="71" t="s">
        <v>23</v>
      </c>
      <c r="E9" s="72"/>
      <c r="F9" s="73"/>
      <c r="G9" s="28"/>
      <c r="H9" s="38">
        <v>6660</v>
      </c>
      <c r="J9"/>
    </row>
    <row r="10" spans="1:10" ht="28.5" customHeight="1">
      <c r="A10" s="68" t="s">
        <v>191</v>
      </c>
      <c r="B10" s="69"/>
      <c r="C10" s="70"/>
      <c r="D10" s="74"/>
      <c r="E10" s="75"/>
      <c r="F10" s="76"/>
      <c r="G10" s="27" t="s">
        <v>187</v>
      </c>
      <c r="H10" s="38">
        <f>ROUND(H9*0.7,-1)</f>
        <v>4660</v>
      </c>
      <c r="J10"/>
    </row>
    <row r="11" spans="1:10" ht="28.5" customHeight="1">
      <c r="A11" s="68" t="s">
        <v>8</v>
      </c>
      <c r="B11" s="69"/>
      <c r="C11" s="70"/>
      <c r="D11" s="71" t="s">
        <v>24</v>
      </c>
      <c r="E11" s="72"/>
      <c r="F11" s="73"/>
      <c r="G11" s="28"/>
      <c r="H11" s="38">
        <v>7500</v>
      </c>
      <c r="J11"/>
    </row>
    <row r="12" spans="1:10" ht="28.5" customHeight="1">
      <c r="A12" s="68" t="s">
        <v>192</v>
      </c>
      <c r="B12" s="69"/>
      <c r="C12" s="70"/>
      <c r="D12" s="74"/>
      <c r="E12" s="75"/>
      <c r="F12" s="76"/>
      <c r="G12" s="27" t="s">
        <v>187</v>
      </c>
      <c r="H12" s="38">
        <f>ROUND(H11*0.7,-1)</f>
        <v>5250</v>
      </c>
      <c r="J12"/>
    </row>
    <row r="13" spans="1:10" ht="28.5" customHeight="1">
      <c r="A13" s="68" t="s">
        <v>9</v>
      </c>
      <c r="B13" s="69"/>
      <c r="C13" s="70"/>
      <c r="D13" s="71" t="s">
        <v>25</v>
      </c>
      <c r="E13" s="72"/>
      <c r="F13" s="73"/>
      <c r="G13" s="28"/>
      <c r="H13" s="38">
        <v>8330</v>
      </c>
      <c r="J13"/>
    </row>
    <row r="14" spans="1:10" ht="28.5" customHeight="1">
      <c r="A14" s="68" t="s">
        <v>193</v>
      </c>
      <c r="B14" s="69"/>
      <c r="C14" s="70"/>
      <c r="D14" s="74"/>
      <c r="E14" s="75"/>
      <c r="F14" s="76"/>
      <c r="G14" s="27" t="s">
        <v>187</v>
      </c>
      <c r="H14" s="38">
        <f>ROUND(H13*0.7,-1)</f>
        <v>5830</v>
      </c>
      <c r="J14"/>
    </row>
    <row r="15" spans="1:10" ht="28.5" customHeight="1">
      <c r="A15" s="68" t="s">
        <v>10</v>
      </c>
      <c r="B15" s="69"/>
      <c r="C15" s="70"/>
      <c r="D15" s="71" t="s">
        <v>26</v>
      </c>
      <c r="E15" s="72"/>
      <c r="F15" s="73"/>
      <c r="G15" s="28"/>
      <c r="H15" s="38">
        <v>9160</v>
      </c>
      <c r="J15"/>
    </row>
    <row r="16" spans="1:10" ht="28.5" customHeight="1">
      <c r="A16" s="68" t="s">
        <v>194</v>
      </c>
      <c r="B16" s="69"/>
      <c r="C16" s="70"/>
      <c r="D16" s="74"/>
      <c r="E16" s="75"/>
      <c r="F16" s="76"/>
      <c r="G16" s="27" t="s">
        <v>187</v>
      </c>
      <c r="H16" s="38">
        <f>ROUND(H15*0.7,-1)</f>
        <v>6410</v>
      </c>
      <c r="J16"/>
    </row>
    <row r="17" spans="1:10" ht="28.5" customHeight="1">
      <c r="A17" s="68" t="s">
        <v>11</v>
      </c>
      <c r="B17" s="69"/>
      <c r="C17" s="70"/>
      <c r="D17" s="71" t="s">
        <v>27</v>
      </c>
      <c r="E17" s="72"/>
      <c r="F17" s="73"/>
      <c r="G17" s="28"/>
      <c r="H17" s="38">
        <v>9990</v>
      </c>
      <c r="J17"/>
    </row>
    <row r="18" spans="1:10" ht="28.5" customHeight="1">
      <c r="A18" s="68" t="s">
        <v>195</v>
      </c>
      <c r="B18" s="69"/>
      <c r="C18" s="70"/>
      <c r="D18" s="74"/>
      <c r="E18" s="75"/>
      <c r="F18" s="76"/>
      <c r="G18" s="27" t="s">
        <v>187</v>
      </c>
      <c r="H18" s="38">
        <f>ROUND(H17*0.7,-1)</f>
        <v>6990</v>
      </c>
      <c r="J18"/>
    </row>
    <row r="19" spans="1:10" ht="28.5" customHeight="1">
      <c r="A19" s="68" t="s">
        <v>12</v>
      </c>
      <c r="B19" s="69"/>
      <c r="C19" s="70"/>
      <c r="D19" s="71" t="s">
        <v>28</v>
      </c>
      <c r="E19" s="72"/>
      <c r="F19" s="73"/>
      <c r="G19" s="28"/>
      <c r="H19" s="38">
        <v>10820</v>
      </c>
      <c r="J19"/>
    </row>
    <row r="20" spans="1:10" ht="28.5" customHeight="1">
      <c r="A20" s="68" t="s">
        <v>196</v>
      </c>
      <c r="B20" s="69"/>
      <c r="C20" s="70"/>
      <c r="D20" s="74"/>
      <c r="E20" s="75"/>
      <c r="F20" s="76"/>
      <c r="G20" s="27" t="s">
        <v>187</v>
      </c>
      <c r="H20" s="38">
        <f>ROUND(H19*0.7,-1)</f>
        <v>7570</v>
      </c>
      <c r="J20"/>
    </row>
    <row r="21" spans="1:10" ht="28.5" customHeight="1">
      <c r="A21" s="68" t="s">
        <v>29</v>
      </c>
      <c r="B21" s="69"/>
      <c r="C21" s="70"/>
      <c r="D21" s="71" t="s">
        <v>30</v>
      </c>
      <c r="E21" s="72"/>
      <c r="F21" s="73"/>
      <c r="G21" s="28"/>
      <c r="H21" s="38">
        <v>11650</v>
      </c>
      <c r="J21"/>
    </row>
    <row r="22" spans="1:10" ht="28.5" customHeight="1">
      <c r="A22" s="68" t="s">
        <v>197</v>
      </c>
      <c r="B22" s="69"/>
      <c r="C22" s="70"/>
      <c r="D22" s="74"/>
      <c r="E22" s="75"/>
      <c r="F22" s="76"/>
      <c r="G22" s="27" t="s">
        <v>187</v>
      </c>
      <c r="H22" s="38">
        <f>ROUND(H21*0.7,-1)</f>
        <v>8160</v>
      </c>
      <c r="J22"/>
    </row>
    <row r="23" spans="1:10" ht="28.5" customHeight="1">
      <c r="A23" s="68" t="s">
        <v>13</v>
      </c>
      <c r="B23" s="69"/>
      <c r="C23" s="70"/>
      <c r="D23" s="71" t="s">
        <v>31</v>
      </c>
      <c r="E23" s="72"/>
      <c r="F23" s="73"/>
      <c r="G23" s="28"/>
      <c r="H23" s="38">
        <v>12480</v>
      </c>
      <c r="J23"/>
    </row>
    <row r="24" spans="1:10" ht="28.5" customHeight="1">
      <c r="A24" s="68" t="s">
        <v>198</v>
      </c>
      <c r="B24" s="69"/>
      <c r="C24" s="70"/>
      <c r="D24" s="74"/>
      <c r="E24" s="75"/>
      <c r="F24" s="76"/>
      <c r="G24" s="27" t="s">
        <v>187</v>
      </c>
      <c r="H24" s="38">
        <f>ROUND(H23*0.7,-1)</f>
        <v>8740</v>
      </c>
      <c r="J24"/>
    </row>
    <row r="25" spans="1:10" ht="28.5" customHeight="1">
      <c r="A25" s="68" t="s">
        <v>15</v>
      </c>
      <c r="B25" s="69"/>
      <c r="C25" s="70"/>
      <c r="D25" s="71" t="s">
        <v>32</v>
      </c>
      <c r="E25" s="72"/>
      <c r="F25" s="73"/>
      <c r="G25" s="28"/>
      <c r="H25" s="38">
        <v>13310</v>
      </c>
      <c r="J25"/>
    </row>
    <row r="26" spans="1:10" ht="28.5" customHeight="1">
      <c r="A26" s="68" t="s">
        <v>199</v>
      </c>
      <c r="B26" s="69"/>
      <c r="C26" s="70"/>
      <c r="D26" s="74"/>
      <c r="E26" s="75"/>
      <c r="F26" s="76"/>
      <c r="G26" s="27" t="s">
        <v>187</v>
      </c>
      <c r="H26" s="38">
        <f>ROUND(H25*0.7,-1)</f>
        <v>9320</v>
      </c>
      <c r="J26"/>
    </row>
    <row r="27" spans="1:10" ht="28.5" customHeight="1">
      <c r="A27" s="68" t="s">
        <v>14</v>
      </c>
      <c r="B27" s="69"/>
      <c r="C27" s="70"/>
      <c r="D27" s="71" t="s">
        <v>33</v>
      </c>
      <c r="E27" s="72"/>
      <c r="F27" s="73"/>
      <c r="G27" s="28"/>
      <c r="H27" s="38">
        <v>14140</v>
      </c>
      <c r="J27"/>
    </row>
    <row r="28" spans="1:10" ht="28.5" customHeight="1">
      <c r="A28" s="68" t="s">
        <v>200</v>
      </c>
      <c r="B28" s="69"/>
      <c r="C28" s="70"/>
      <c r="D28" s="74"/>
      <c r="E28" s="75"/>
      <c r="F28" s="76"/>
      <c r="G28" s="27" t="s">
        <v>187</v>
      </c>
      <c r="H28" s="38">
        <f>ROUND(H27*0.7,-1)</f>
        <v>9900</v>
      </c>
      <c r="J28"/>
    </row>
    <row r="29" spans="1:10" ht="28.5" customHeight="1">
      <c r="A29" s="68" t="s">
        <v>16</v>
      </c>
      <c r="B29" s="69"/>
      <c r="C29" s="70"/>
      <c r="D29" s="71" t="s">
        <v>34</v>
      </c>
      <c r="E29" s="72"/>
      <c r="F29" s="73"/>
      <c r="G29" s="28"/>
      <c r="H29" s="38">
        <v>14970</v>
      </c>
      <c r="J29"/>
    </row>
    <row r="30" spans="1:10" ht="28.5" customHeight="1">
      <c r="A30" s="68" t="s">
        <v>201</v>
      </c>
      <c r="B30" s="69"/>
      <c r="C30" s="70"/>
      <c r="D30" s="74"/>
      <c r="E30" s="75"/>
      <c r="F30" s="76"/>
      <c r="G30" s="27" t="s">
        <v>187</v>
      </c>
      <c r="H30" s="38">
        <f>ROUND(H29*0.7,-1)</f>
        <v>10480</v>
      </c>
      <c r="J30"/>
    </row>
    <row r="31" spans="1:10" ht="28.5" customHeight="1">
      <c r="A31" s="68" t="s">
        <v>17</v>
      </c>
      <c r="B31" s="69"/>
      <c r="C31" s="70"/>
      <c r="D31" s="71" t="s">
        <v>35</v>
      </c>
      <c r="E31" s="72"/>
      <c r="F31" s="73"/>
      <c r="G31" s="28"/>
      <c r="H31" s="38">
        <v>15800</v>
      </c>
      <c r="J31"/>
    </row>
    <row r="32" spans="1:10" ht="28.5" customHeight="1">
      <c r="A32" s="68" t="s">
        <v>202</v>
      </c>
      <c r="B32" s="69"/>
      <c r="C32" s="70"/>
      <c r="D32" s="74"/>
      <c r="E32" s="75"/>
      <c r="F32" s="76"/>
      <c r="G32" s="27" t="s">
        <v>187</v>
      </c>
      <c r="H32" s="38">
        <f>ROUND(H31*0.7,-1)</f>
        <v>11060</v>
      </c>
      <c r="J32"/>
    </row>
    <row r="33" spans="1:10" ht="28.5" customHeight="1">
      <c r="A33" s="68" t="s">
        <v>18</v>
      </c>
      <c r="B33" s="69"/>
      <c r="C33" s="70"/>
      <c r="D33" s="80" t="s">
        <v>36</v>
      </c>
      <c r="E33" s="80"/>
      <c r="F33" s="80"/>
      <c r="G33" s="10"/>
      <c r="H33" s="38">
        <v>16630</v>
      </c>
      <c r="J33"/>
    </row>
    <row r="34" spans="1:10" ht="28.5" customHeight="1">
      <c r="A34" s="68" t="s">
        <v>203</v>
      </c>
      <c r="B34" s="69"/>
      <c r="C34" s="70"/>
      <c r="D34" s="80"/>
      <c r="E34" s="80"/>
      <c r="F34" s="80"/>
      <c r="G34" s="29" t="s">
        <v>187</v>
      </c>
      <c r="H34" s="38">
        <f>ROUND(H33*0.7,-1)</f>
        <v>11640</v>
      </c>
      <c r="J34"/>
    </row>
    <row r="35" spans="1:10" ht="28.5" customHeight="1">
      <c r="A35" s="7" t="s">
        <v>142</v>
      </c>
      <c r="B35" s="3"/>
      <c r="C35" s="3"/>
      <c r="D35" s="3"/>
      <c r="E35" s="3"/>
      <c r="F35" s="3"/>
      <c r="G35" s="3"/>
      <c r="J35" s="3"/>
    </row>
    <row r="36" spans="1:10" ht="28.5" customHeight="1">
      <c r="A36" s="77" t="s">
        <v>1</v>
      </c>
      <c r="B36" s="78"/>
      <c r="C36" s="79"/>
      <c r="D36" s="77" t="s">
        <v>2</v>
      </c>
      <c r="E36" s="78"/>
      <c r="F36" s="78"/>
      <c r="G36" s="79"/>
      <c r="H36" s="37" t="s">
        <v>3</v>
      </c>
      <c r="J36"/>
    </row>
    <row r="37" spans="1:10" ht="28.5" customHeight="1">
      <c r="A37" s="68" t="s">
        <v>73</v>
      </c>
      <c r="B37" s="69"/>
      <c r="C37" s="70"/>
      <c r="D37" s="71" t="s">
        <v>20</v>
      </c>
      <c r="E37" s="72"/>
      <c r="F37" s="73"/>
      <c r="G37" s="26"/>
      <c r="H37" s="38">
        <f>ROUND(H3*1.25,-1)</f>
        <v>3190</v>
      </c>
      <c r="J37"/>
    </row>
    <row r="38" spans="1:10" ht="28.5" customHeight="1">
      <c r="A38" s="68" t="s">
        <v>204</v>
      </c>
      <c r="B38" s="69"/>
      <c r="C38" s="70"/>
      <c r="D38" s="74"/>
      <c r="E38" s="75"/>
      <c r="F38" s="76"/>
      <c r="G38" s="27" t="s">
        <v>187</v>
      </c>
      <c r="H38" s="38">
        <v>2240</v>
      </c>
      <c r="J38"/>
    </row>
    <row r="39" spans="1:8" ht="28.5" customHeight="1">
      <c r="A39" s="68" t="s">
        <v>74</v>
      </c>
      <c r="B39" s="69"/>
      <c r="C39" s="70"/>
      <c r="D39" s="71" t="s">
        <v>300</v>
      </c>
      <c r="E39" s="72"/>
      <c r="F39" s="73"/>
      <c r="G39" s="28"/>
      <c r="H39" s="38">
        <f>ROUND(H5*1.25,-1)</f>
        <v>5030</v>
      </c>
    </row>
    <row r="40" spans="1:10" ht="28.5" customHeight="1">
      <c r="A40" s="68" t="s">
        <v>205</v>
      </c>
      <c r="B40" s="69"/>
      <c r="C40" s="70"/>
      <c r="D40" s="74"/>
      <c r="E40" s="75"/>
      <c r="F40" s="76"/>
      <c r="G40" s="27" t="s">
        <v>187</v>
      </c>
      <c r="H40" s="38">
        <v>3510</v>
      </c>
      <c r="J40"/>
    </row>
    <row r="41" spans="1:10" ht="28.5" customHeight="1">
      <c r="A41" s="68" t="s">
        <v>75</v>
      </c>
      <c r="B41" s="69"/>
      <c r="C41" s="70"/>
      <c r="D41" s="71" t="s">
        <v>22</v>
      </c>
      <c r="E41" s="72"/>
      <c r="F41" s="73"/>
      <c r="G41" s="28"/>
      <c r="H41" s="38">
        <f>ROUND(H7*1.25,-1)</f>
        <v>7300</v>
      </c>
      <c r="J41"/>
    </row>
    <row r="42" spans="1:10" ht="28.5" customHeight="1">
      <c r="A42" s="68" t="s">
        <v>206</v>
      </c>
      <c r="B42" s="69"/>
      <c r="C42" s="70"/>
      <c r="D42" s="74"/>
      <c r="E42" s="75"/>
      <c r="F42" s="76"/>
      <c r="G42" s="27" t="s">
        <v>187</v>
      </c>
      <c r="H42" s="38">
        <f>ROUND(H41*0.7,-1)</f>
        <v>5110</v>
      </c>
      <c r="J42"/>
    </row>
    <row r="43" spans="1:10" ht="28.5" customHeight="1">
      <c r="A43" s="68" t="s">
        <v>76</v>
      </c>
      <c r="B43" s="69"/>
      <c r="C43" s="70"/>
      <c r="D43" s="71" t="s">
        <v>23</v>
      </c>
      <c r="E43" s="72"/>
      <c r="F43" s="73"/>
      <c r="G43" s="28"/>
      <c r="H43" s="38">
        <f>ROUND(H9*1.25,-1)</f>
        <v>8330</v>
      </c>
      <c r="J43"/>
    </row>
    <row r="44" spans="1:10" ht="28.5" customHeight="1">
      <c r="A44" s="68" t="s">
        <v>207</v>
      </c>
      <c r="B44" s="69"/>
      <c r="C44" s="70"/>
      <c r="D44" s="74"/>
      <c r="E44" s="75"/>
      <c r="F44" s="76"/>
      <c r="G44" s="27" t="s">
        <v>187</v>
      </c>
      <c r="H44" s="38">
        <v>5830</v>
      </c>
      <c r="J44"/>
    </row>
    <row r="45" spans="1:10" ht="28.5" customHeight="1">
      <c r="A45" s="68" t="s">
        <v>77</v>
      </c>
      <c r="B45" s="69"/>
      <c r="C45" s="70"/>
      <c r="D45" s="71" t="s">
        <v>24</v>
      </c>
      <c r="E45" s="72"/>
      <c r="F45" s="73"/>
      <c r="G45" s="28"/>
      <c r="H45" s="38">
        <f>ROUND(H11*1.25,-1)</f>
        <v>9380</v>
      </c>
      <c r="J45"/>
    </row>
    <row r="46" spans="1:10" ht="28.5" customHeight="1">
      <c r="A46" s="68" t="s">
        <v>208</v>
      </c>
      <c r="B46" s="69"/>
      <c r="C46" s="70"/>
      <c r="D46" s="74"/>
      <c r="E46" s="75"/>
      <c r="F46" s="76"/>
      <c r="G46" s="29" t="s">
        <v>187</v>
      </c>
      <c r="H46" s="38">
        <v>6560</v>
      </c>
      <c r="J46"/>
    </row>
    <row r="47" spans="1:10" ht="28.5" customHeight="1">
      <c r="A47" s="3"/>
      <c r="B47" s="3"/>
      <c r="C47" s="3"/>
      <c r="D47" s="3"/>
      <c r="E47" s="3"/>
      <c r="F47" s="3"/>
      <c r="G47" s="3"/>
      <c r="J47"/>
    </row>
    <row r="48" spans="1:10" ht="28.5" customHeight="1">
      <c r="A48" s="7" t="s">
        <v>143</v>
      </c>
      <c r="B48" s="3"/>
      <c r="C48" s="3"/>
      <c r="D48" s="3"/>
      <c r="E48" s="3"/>
      <c r="F48" s="3"/>
      <c r="G48" s="3"/>
      <c r="J48"/>
    </row>
    <row r="49" spans="1:10" ht="28.5" customHeight="1">
      <c r="A49" s="77" t="s">
        <v>1</v>
      </c>
      <c r="B49" s="78"/>
      <c r="C49" s="79"/>
      <c r="D49" s="77" t="s">
        <v>2</v>
      </c>
      <c r="E49" s="78"/>
      <c r="F49" s="78"/>
      <c r="G49" s="79"/>
      <c r="H49" s="37" t="s">
        <v>3</v>
      </c>
      <c r="J49"/>
    </row>
    <row r="50" spans="1:10" ht="28.5" customHeight="1">
      <c r="A50" s="68" t="s">
        <v>78</v>
      </c>
      <c r="B50" s="69"/>
      <c r="C50" s="70"/>
      <c r="D50" s="71" t="s">
        <v>20</v>
      </c>
      <c r="E50" s="72"/>
      <c r="F50" s="73"/>
      <c r="G50" s="26"/>
      <c r="H50" s="38">
        <f>ROUND(H3*1.25,-1)</f>
        <v>3190</v>
      </c>
      <c r="J50"/>
    </row>
    <row r="51" spans="1:10" ht="28.5" customHeight="1">
      <c r="A51" s="68" t="s">
        <v>209</v>
      </c>
      <c r="B51" s="69"/>
      <c r="C51" s="70"/>
      <c r="D51" s="74"/>
      <c r="E51" s="75"/>
      <c r="F51" s="76"/>
      <c r="G51" s="27" t="s">
        <v>187</v>
      </c>
      <c r="H51" s="38">
        <v>2240</v>
      </c>
      <c r="J51"/>
    </row>
    <row r="52" spans="1:10" ht="28.5" customHeight="1">
      <c r="A52" s="68" t="s">
        <v>79</v>
      </c>
      <c r="B52" s="69"/>
      <c r="C52" s="70"/>
      <c r="D52" s="71" t="s">
        <v>300</v>
      </c>
      <c r="E52" s="72"/>
      <c r="F52" s="73"/>
      <c r="G52" s="28"/>
      <c r="H52" s="38">
        <f>ROUND(H5*1.25,-1)</f>
        <v>5030</v>
      </c>
      <c r="J52"/>
    </row>
    <row r="53" spans="1:10" ht="28.5" customHeight="1">
      <c r="A53" s="68" t="s">
        <v>210</v>
      </c>
      <c r="B53" s="69"/>
      <c r="C53" s="70"/>
      <c r="D53" s="74"/>
      <c r="E53" s="75"/>
      <c r="F53" s="76"/>
      <c r="G53" s="27" t="s">
        <v>187</v>
      </c>
      <c r="H53" s="38">
        <v>3510</v>
      </c>
      <c r="J53"/>
    </row>
    <row r="54" spans="1:10" ht="28.5" customHeight="1">
      <c r="A54" s="68" t="s">
        <v>80</v>
      </c>
      <c r="B54" s="69"/>
      <c r="C54" s="70"/>
      <c r="D54" s="71" t="s">
        <v>22</v>
      </c>
      <c r="E54" s="72"/>
      <c r="F54" s="73"/>
      <c r="G54" s="28"/>
      <c r="H54" s="38">
        <f>ROUND(H7*1.25,-1)</f>
        <v>7300</v>
      </c>
      <c r="J54"/>
    </row>
    <row r="55" spans="1:10" ht="28.5" customHeight="1">
      <c r="A55" s="68" t="s">
        <v>211</v>
      </c>
      <c r="B55" s="69"/>
      <c r="C55" s="70"/>
      <c r="D55" s="74"/>
      <c r="E55" s="75"/>
      <c r="F55" s="76"/>
      <c r="G55" s="27" t="s">
        <v>187</v>
      </c>
      <c r="H55" s="38">
        <f>ROUND(H54*0.7,-1)</f>
        <v>5110</v>
      </c>
      <c r="J55"/>
    </row>
    <row r="56" spans="1:10" ht="28.5" customHeight="1">
      <c r="A56" s="68" t="s">
        <v>81</v>
      </c>
      <c r="B56" s="69"/>
      <c r="C56" s="70"/>
      <c r="D56" s="71" t="s">
        <v>23</v>
      </c>
      <c r="E56" s="72"/>
      <c r="F56" s="73"/>
      <c r="G56" s="28"/>
      <c r="H56" s="38">
        <f>ROUND(H9*1.25,-1)</f>
        <v>8330</v>
      </c>
      <c r="J56"/>
    </row>
    <row r="57" spans="1:10" ht="28.5" customHeight="1">
      <c r="A57" s="68" t="s">
        <v>212</v>
      </c>
      <c r="B57" s="69"/>
      <c r="C57" s="70"/>
      <c r="D57" s="74"/>
      <c r="E57" s="75"/>
      <c r="F57" s="76"/>
      <c r="G57" s="27" t="s">
        <v>187</v>
      </c>
      <c r="H57" s="38">
        <v>5830</v>
      </c>
      <c r="J57"/>
    </row>
    <row r="58" spans="1:10" ht="28.5" customHeight="1">
      <c r="A58" s="68" t="s">
        <v>82</v>
      </c>
      <c r="B58" s="69"/>
      <c r="C58" s="70"/>
      <c r="D58" s="71" t="s">
        <v>24</v>
      </c>
      <c r="E58" s="72"/>
      <c r="F58" s="73"/>
      <c r="G58" s="28"/>
      <c r="H58" s="38">
        <f>ROUND(H11*1.25,-1)</f>
        <v>9380</v>
      </c>
      <c r="J58"/>
    </row>
    <row r="59" spans="1:10" ht="28.5" customHeight="1">
      <c r="A59" s="68" t="s">
        <v>213</v>
      </c>
      <c r="B59" s="69"/>
      <c r="C59" s="70"/>
      <c r="D59" s="74"/>
      <c r="E59" s="75"/>
      <c r="F59" s="76"/>
      <c r="G59" s="29" t="s">
        <v>187</v>
      </c>
      <c r="H59" s="38">
        <v>6560</v>
      </c>
      <c r="J59"/>
    </row>
    <row r="60" spans="1:7" ht="28.5" customHeight="1">
      <c r="A60" s="3"/>
      <c r="B60" s="3"/>
      <c r="C60" s="3"/>
      <c r="D60" s="3"/>
      <c r="E60" s="3"/>
      <c r="F60" s="3"/>
      <c r="G60" s="3"/>
    </row>
    <row r="61" spans="1:7" ht="28.5" customHeight="1">
      <c r="A61" s="7" t="s">
        <v>144</v>
      </c>
      <c r="B61" s="3"/>
      <c r="C61" s="3"/>
      <c r="D61" s="3"/>
      <c r="E61" s="3"/>
      <c r="F61" s="3"/>
      <c r="G61" s="3"/>
    </row>
    <row r="62" spans="1:10" ht="25.5" customHeight="1">
      <c r="A62" s="67" t="s">
        <v>1</v>
      </c>
      <c r="B62" s="67"/>
      <c r="C62" s="67"/>
      <c r="D62" s="77" t="s">
        <v>2</v>
      </c>
      <c r="E62" s="78"/>
      <c r="F62" s="78"/>
      <c r="G62" s="78"/>
      <c r="H62" s="79"/>
      <c r="I62" s="37" t="s">
        <v>3</v>
      </c>
      <c r="J62"/>
    </row>
    <row r="63" spans="1:10" ht="25.5" customHeight="1">
      <c r="A63" s="66" t="s">
        <v>94</v>
      </c>
      <c r="B63" s="66"/>
      <c r="C63" s="66"/>
      <c r="D63" s="81" t="s">
        <v>86</v>
      </c>
      <c r="E63" s="82"/>
      <c r="F63" s="83"/>
      <c r="G63" s="6" t="s">
        <v>85</v>
      </c>
      <c r="H63" s="40"/>
      <c r="I63" s="38">
        <v>4660</v>
      </c>
      <c r="J63"/>
    </row>
    <row r="64" spans="1:10" ht="25.5" customHeight="1">
      <c r="A64" s="66" t="s">
        <v>214</v>
      </c>
      <c r="B64" s="66"/>
      <c r="C64" s="66"/>
      <c r="D64" s="84"/>
      <c r="E64" s="85"/>
      <c r="F64" s="86"/>
      <c r="G64" s="6"/>
      <c r="H64" s="41" t="s">
        <v>187</v>
      </c>
      <c r="I64" s="38">
        <v>3270</v>
      </c>
      <c r="J64"/>
    </row>
    <row r="65" spans="1:10" ht="25.5" customHeight="1">
      <c r="A65" s="66" t="s">
        <v>95</v>
      </c>
      <c r="B65" s="66"/>
      <c r="C65" s="66"/>
      <c r="D65" s="84"/>
      <c r="E65" s="85"/>
      <c r="F65" s="86"/>
      <c r="G65" s="6" t="s">
        <v>125</v>
      </c>
      <c r="H65" s="40"/>
      <c r="I65" s="38">
        <v>6480</v>
      </c>
      <c r="J65"/>
    </row>
    <row r="66" spans="1:10" ht="25.5" customHeight="1">
      <c r="A66" s="66" t="s">
        <v>215</v>
      </c>
      <c r="B66" s="66"/>
      <c r="C66" s="66"/>
      <c r="D66" s="84"/>
      <c r="E66" s="85"/>
      <c r="F66" s="86"/>
      <c r="G66" s="6"/>
      <c r="H66" s="41" t="s">
        <v>187</v>
      </c>
      <c r="I66" s="38">
        <f>ROUND(I65*0.7,-1)</f>
        <v>4540</v>
      </c>
      <c r="J66"/>
    </row>
    <row r="67" spans="1:10" ht="25.5" customHeight="1">
      <c r="A67" s="66" t="s">
        <v>318</v>
      </c>
      <c r="B67" s="66"/>
      <c r="C67" s="66"/>
      <c r="D67" s="84"/>
      <c r="E67" s="85"/>
      <c r="F67" s="86"/>
      <c r="G67" s="19" t="s">
        <v>121</v>
      </c>
      <c r="H67" s="42"/>
      <c r="I67" s="38">
        <v>7300</v>
      </c>
      <c r="J67"/>
    </row>
    <row r="68" spans="1:10" ht="25.5" customHeight="1">
      <c r="A68" s="66" t="s">
        <v>216</v>
      </c>
      <c r="B68" s="66"/>
      <c r="C68" s="66"/>
      <c r="D68" s="84"/>
      <c r="E68" s="85"/>
      <c r="F68" s="86"/>
      <c r="G68" s="6"/>
      <c r="H68" s="41" t="s">
        <v>187</v>
      </c>
      <c r="I68" s="38">
        <v>5120</v>
      </c>
      <c r="J68"/>
    </row>
    <row r="69" spans="1:10" ht="25.5" customHeight="1">
      <c r="A69" s="66" t="s">
        <v>97</v>
      </c>
      <c r="B69" s="66"/>
      <c r="C69" s="66"/>
      <c r="D69" s="84"/>
      <c r="E69" s="85"/>
      <c r="F69" s="86"/>
      <c r="G69" s="19" t="s">
        <v>122</v>
      </c>
      <c r="H69" s="42"/>
      <c r="I69" s="38">
        <v>8140</v>
      </c>
      <c r="J69"/>
    </row>
    <row r="70" spans="1:10" ht="25.5" customHeight="1">
      <c r="A70" s="66" t="s">
        <v>217</v>
      </c>
      <c r="B70" s="66"/>
      <c r="C70" s="66"/>
      <c r="D70" s="84"/>
      <c r="E70" s="85"/>
      <c r="F70" s="86"/>
      <c r="G70" s="6"/>
      <c r="H70" s="41" t="s">
        <v>187</v>
      </c>
      <c r="I70" s="38">
        <v>5710</v>
      </c>
      <c r="J70"/>
    </row>
    <row r="71" spans="1:10" ht="25.5" customHeight="1">
      <c r="A71" s="66" t="s">
        <v>273</v>
      </c>
      <c r="B71" s="66"/>
      <c r="C71" s="66"/>
      <c r="D71" s="84"/>
      <c r="E71" s="85"/>
      <c r="F71" s="86"/>
      <c r="G71" s="19" t="s">
        <v>272</v>
      </c>
      <c r="H71" s="42"/>
      <c r="I71" s="38">
        <v>8970</v>
      </c>
      <c r="J71"/>
    </row>
    <row r="72" spans="1:10" ht="25.5" customHeight="1">
      <c r="A72" s="66" t="s">
        <v>274</v>
      </c>
      <c r="B72" s="66"/>
      <c r="C72" s="66"/>
      <c r="D72" s="87"/>
      <c r="E72" s="88"/>
      <c r="F72" s="89"/>
      <c r="G72" s="6"/>
      <c r="H72" s="41" t="s">
        <v>187</v>
      </c>
      <c r="I72" s="38">
        <v>6290</v>
      </c>
      <c r="J72"/>
    </row>
    <row r="73" spans="1:10" ht="25.5" customHeight="1">
      <c r="A73" s="66" t="s">
        <v>98</v>
      </c>
      <c r="B73" s="66"/>
      <c r="C73" s="66"/>
      <c r="D73" s="81" t="s">
        <v>87</v>
      </c>
      <c r="E73" s="82"/>
      <c r="F73" s="83"/>
      <c r="G73" s="6" t="s">
        <v>85</v>
      </c>
      <c r="H73" s="40"/>
      <c r="I73" s="38">
        <v>6850</v>
      </c>
      <c r="J73"/>
    </row>
    <row r="74" spans="1:10" ht="25.5" customHeight="1">
      <c r="A74" s="66" t="s">
        <v>218</v>
      </c>
      <c r="B74" s="66"/>
      <c r="C74" s="66"/>
      <c r="D74" s="84"/>
      <c r="E74" s="85"/>
      <c r="F74" s="86"/>
      <c r="G74" s="6"/>
      <c r="H74" s="41" t="s">
        <v>187</v>
      </c>
      <c r="I74" s="38">
        <v>4780</v>
      </c>
      <c r="J74"/>
    </row>
    <row r="75" spans="1:10" ht="25.5" customHeight="1">
      <c r="A75" s="66" t="s">
        <v>99</v>
      </c>
      <c r="B75" s="66"/>
      <c r="C75" s="66"/>
      <c r="D75" s="84"/>
      <c r="E75" s="85"/>
      <c r="F75" s="86"/>
      <c r="G75" s="6" t="s">
        <v>125</v>
      </c>
      <c r="H75" s="40"/>
      <c r="I75" s="38">
        <v>7670</v>
      </c>
      <c r="J75"/>
    </row>
    <row r="76" spans="1:10" ht="25.5" customHeight="1">
      <c r="A76" s="66" t="s">
        <v>219</v>
      </c>
      <c r="B76" s="66"/>
      <c r="C76" s="66"/>
      <c r="D76" s="84"/>
      <c r="E76" s="85"/>
      <c r="F76" s="86"/>
      <c r="G76" s="6"/>
      <c r="H76" s="41" t="s">
        <v>187</v>
      </c>
      <c r="I76" s="38">
        <v>5360</v>
      </c>
      <c r="J76"/>
    </row>
    <row r="77" spans="1:10" ht="25.5" customHeight="1">
      <c r="A77" s="66" t="s">
        <v>100</v>
      </c>
      <c r="B77" s="66"/>
      <c r="C77" s="66"/>
      <c r="D77" s="84"/>
      <c r="E77" s="85"/>
      <c r="F77" s="86"/>
      <c r="G77" s="19" t="s">
        <v>121</v>
      </c>
      <c r="H77" s="42"/>
      <c r="I77" s="38">
        <v>8510</v>
      </c>
      <c r="J77"/>
    </row>
    <row r="78" spans="1:10" ht="25.5" customHeight="1">
      <c r="A78" s="66" t="s">
        <v>220</v>
      </c>
      <c r="B78" s="66"/>
      <c r="C78" s="66"/>
      <c r="D78" s="84"/>
      <c r="E78" s="85"/>
      <c r="F78" s="86"/>
      <c r="G78" s="6"/>
      <c r="H78" s="41" t="s">
        <v>187</v>
      </c>
      <c r="I78" s="38">
        <v>5950</v>
      </c>
      <c r="J78"/>
    </row>
    <row r="79" spans="1:10" ht="25.5" customHeight="1">
      <c r="A79" s="66" t="s">
        <v>101</v>
      </c>
      <c r="B79" s="66"/>
      <c r="C79" s="66"/>
      <c r="D79" s="84"/>
      <c r="E79" s="85"/>
      <c r="F79" s="86"/>
      <c r="G79" s="19" t="s">
        <v>122</v>
      </c>
      <c r="H79" s="42"/>
      <c r="I79" s="38">
        <v>9340</v>
      </c>
      <c r="J79"/>
    </row>
    <row r="80" spans="1:10" ht="25.5" customHeight="1">
      <c r="A80" s="66" t="s">
        <v>221</v>
      </c>
      <c r="B80" s="66"/>
      <c r="C80" s="66"/>
      <c r="D80" s="87"/>
      <c r="E80" s="88"/>
      <c r="F80" s="89"/>
      <c r="G80" s="6"/>
      <c r="H80" s="41" t="s">
        <v>187</v>
      </c>
      <c r="I80" s="38">
        <v>6530</v>
      </c>
      <c r="J80"/>
    </row>
    <row r="81" spans="1:10" ht="25.5" customHeight="1">
      <c r="A81" s="66" t="s">
        <v>102</v>
      </c>
      <c r="B81" s="66"/>
      <c r="C81" s="66"/>
      <c r="D81" s="93" t="s">
        <v>88</v>
      </c>
      <c r="E81" s="93"/>
      <c r="F81" s="93"/>
      <c r="G81" s="6" t="s">
        <v>85</v>
      </c>
      <c r="H81" s="40"/>
      <c r="I81" s="38">
        <v>8120</v>
      </c>
      <c r="J81"/>
    </row>
    <row r="82" spans="1:10" ht="25.5" customHeight="1">
      <c r="A82" s="66" t="s">
        <v>222</v>
      </c>
      <c r="B82" s="66"/>
      <c r="C82" s="66"/>
      <c r="D82" s="93"/>
      <c r="E82" s="93"/>
      <c r="F82" s="93"/>
      <c r="G82" s="6"/>
      <c r="H82" s="41" t="s">
        <v>187</v>
      </c>
      <c r="I82" s="38">
        <f>ROUND(I81*0.7,-1)</f>
        <v>5680</v>
      </c>
      <c r="J82"/>
    </row>
    <row r="83" spans="1:10" ht="25.5" customHeight="1">
      <c r="A83" s="66" t="s">
        <v>103</v>
      </c>
      <c r="B83" s="66"/>
      <c r="C83" s="66"/>
      <c r="D83" s="93"/>
      <c r="E83" s="93"/>
      <c r="F83" s="93"/>
      <c r="G83" s="6" t="s">
        <v>125</v>
      </c>
      <c r="H83" s="40"/>
      <c r="I83" s="38">
        <v>8960</v>
      </c>
      <c r="J83"/>
    </row>
    <row r="84" spans="1:10" ht="25.5" customHeight="1">
      <c r="A84" s="66" t="s">
        <v>223</v>
      </c>
      <c r="B84" s="66"/>
      <c r="C84" s="66"/>
      <c r="D84" s="93"/>
      <c r="E84" s="93"/>
      <c r="F84" s="93"/>
      <c r="G84" s="6"/>
      <c r="H84" s="41" t="s">
        <v>187</v>
      </c>
      <c r="I84" s="38">
        <f>ROUND(I83*0.7,-1)</f>
        <v>6270</v>
      </c>
      <c r="J84"/>
    </row>
    <row r="85" spans="1:10" ht="25.5" customHeight="1">
      <c r="A85" s="66" t="s">
        <v>104</v>
      </c>
      <c r="B85" s="66"/>
      <c r="C85" s="66"/>
      <c r="D85" s="93"/>
      <c r="E85" s="93"/>
      <c r="F85" s="93"/>
      <c r="G85" s="19" t="s">
        <v>121</v>
      </c>
      <c r="H85" s="42"/>
      <c r="I85" s="38">
        <v>9790</v>
      </c>
      <c r="J85"/>
    </row>
    <row r="86" spans="1:10" ht="25.5" customHeight="1">
      <c r="A86" s="66" t="s">
        <v>224</v>
      </c>
      <c r="B86" s="66"/>
      <c r="C86" s="66"/>
      <c r="D86" s="93"/>
      <c r="E86" s="93"/>
      <c r="F86" s="93"/>
      <c r="G86" s="6"/>
      <c r="H86" s="41" t="s">
        <v>187</v>
      </c>
      <c r="I86" s="38">
        <f>ROUND(I85*0.7,-1)</f>
        <v>6850</v>
      </c>
      <c r="J86"/>
    </row>
    <row r="87" spans="1:10" ht="25.5" customHeight="1">
      <c r="A87" s="66" t="s">
        <v>105</v>
      </c>
      <c r="B87" s="66"/>
      <c r="C87" s="66"/>
      <c r="D87" s="93" t="s">
        <v>89</v>
      </c>
      <c r="E87" s="93"/>
      <c r="F87" s="93"/>
      <c r="G87" s="6" t="s">
        <v>85</v>
      </c>
      <c r="H87" s="40"/>
      <c r="I87" s="38">
        <v>9170</v>
      </c>
      <c r="J87"/>
    </row>
    <row r="88" spans="1:10" ht="25.5" customHeight="1">
      <c r="A88" s="66" t="s">
        <v>225</v>
      </c>
      <c r="B88" s="66"/>
      <c r="C88" s="66"/>
      <c r="D88" s="93"/>
      <c r="E88" s="93"/>
      <c r="F88" s="93"/>
      <c r="G88" s="6"/>
      <c r="H88" s="41" t="s">
        <v>187</v>
      </c>
      <c r="I88" s="38">
        <v>6420</v>
      </c>
      <c r="J88"/>
    </row>
    <row r="89" spans="1:10" ht="25.5" customHeight="1">
      <c r="A89" s="66" t="s">
        <v>106</v>
      </c>
      <c r="B89" s="66"/>
      <c r="C89" s="66"/>
      <c r="D89" s="93"/>
      <c r="E89" s="93"/>
      <c r="F89" s="93"/>
      <c r="G89" s="6" t="s">
        <v>125</v>
      </c>
      <c r="H89" s="40"/>
      <c r="I89" s="38">
        <v>10000</v>
      </c>
      <c r="J89"/>
    </row>
    <row r="90" spans="1:10" ht="25.5" customHeight="1">
      <c r="A90" s="66" t="s">
        <v>226</v>
      </c>
      <c r="B90" s="66"/>
      <c r="C90" s="66"/>
      <c r="D90" s="93"/>
      <c r="E90" s="93"/>
      <c r="F90" s="93"/>
      <c r="G90" s="6"/>
      <c r="H90" s="41" t="s">
        <v>187</v>
      </c>
      <c r="I90" s="38">
        <v>7000</v>
      </c>
      <c r="J90"/>
    </row>
    <row r="91" spans="1:10" ht="25.5" customHeight="1">
      <c r="A91" s="66" t="s">
        <v>275</v>
      </c>
      <c r="B91" s="66"/>
      <c r="C91" s="66"/>
      <c r="D91" s="93" t="s">
        <v>277</v>
      </c>
      <c r="E91" s="93"/>
      <c r="F91" s="93"/>
      <c r="G91" s="6" t="s">
        <v>85</v>
      </c>
      <c r="H91" s="40"/>
      <c r="I91" s="38">
        <v>10210</v>
      </c>
      <c r="J91"/>
    </row>
    <row r="92" spans="1:10" ht="25.5" customHeight="1">
      <c r="A92" s="66" t="s">
        <v>276</v>
      </c>
      <c r="B92" s="66"/>
      <c r="C92" s="66"/>
      <c r="D92" s="93"/>
      <c r="E92" s="93"/>
      <c r="F92" s="93"/>
      <c r="G92" s="6"/>
      <c r="H92" s="147" t="s">
        <v>187</v>
      </c>
      <c r="I92" s="38">
        <v>7140</v>
      </c>
      <c r="J92"/>
    </row>
    <row r="93" spans="1:10" ht="25.5" customHeight="1">
      <c r="A93" s="30" t="s">
        <v>282</v>
      </c>
      <c r="B93" s="30"/>
      <c r="C93" s="30"/>
      <c r="D93" s="30"/>
      <c r="E93" s="30"/>
      <c r="F93" s="30"/>
      <c r="G93" s="30"/>
      <c r="H93" s="43"/>
      <c r="I93" s="43"/>
      <c r="J93"/>
    </row>
    <row r="94" spans="1:10" ht="25.5" customHeight="1">
      <c r="A94" s="67" t="s">
        <v>1</v>
      </c>
      <c r="B94" s="67"/>
      <c r="C94" s="67"/>
      <c r="D94" s="77" t="s">
        <v>2</v>
      </c>
      <c r="E94" s="78"/>
      <c r="F94" s="78"/>
      <c r="G94" s="78"/>
      <c r="H94" s="79"/>
      <c r="I94" s="37" t="s">
        <v>3</v>
      </c>
      <c r="J94"/>
    </row>
    <row r="95" spans="1:10" ht="25.5" customHeight="1">
      <c r="A95" s="66" t="s">
        <v>319</v>
      </c>
      <c r="B95" s="66"/>
      <c r="C95" s="66"/>
      <c r="D95" s="81"/>
      <c r="E95" s="82"/>
      <c r="F95" s="83"/>
      <c r="G95" s="6" t="s">
        <v>85</v>
      </c>
      <c r="H95" s="44"/>
      <c r="I95" s="47">
        <v>830</v>
      </c>
      <c r="J95"/>
    </row>
    <row r="96" spans="1:10" ht="25.5" customHeight="1">
      <c r="A96" s="66" t="s">
        <v>320</v>
      </c>
      <c r="B96" s="66"/>
      <c r="C96" s="66"/>
      <c r="D96" s="84"/>
      <c r="E96" s="85"/>
      <c r="F96" s="86"/>
      <c r="G96" s="6"/>
      <c r="H96" s="41" t="s">
        <v>187</v>
      </c>
      <c r="I96" s="47">
        <f>ROUND(I95*0.7,-1)</f>
        <v>580</v>
      </c>
      <c r="J96"/>
    </row>
    <row r="97" spans="1:10" ht="25.5" customHeight="1">
      <c r="A97" s="66" t="s">
        <v>321</v>
      </c>
      <c r="B97" s="66"/>
      <c r="C97" s="66"/>
      <c r="D97" s="84"/>
      <c r="E97" s="85"/>
      <c r="F97" s="86"/>
      <c r="G97" s="6" t="s">
        <v>125</v>
      </c>
      <c r="H97" s="40"/>
      <c r="I97" s="47">
        <v>1660</v>
      </c>
      <c r="J97"/>
    </row>
    <row r="98" spans="1:10" ht="25.5" customHeight="1">
      <c r="A98" s="66" t="s">
        <v>322</v>
      </c>
      <c r="B98" s="66"/>
      <c r="C98" s="66"/>
      <c r="D98" s="84"/>
      <c r="E98" s="85"/>
      <c r="F98" s="86"/>
      <c r="G98" s="6"/>
      <c r="H98" s="41" t="s">
        <v>187</v>
      </c>
      <c r="I98" s="47">
        <f>ROUND(I97*0.7,-1)</f>
        <v>1160</v>
      </c>
      <c r="J98"/>
    </row>
    <row r="99" spans="1:10" ht="25.5" customHeight="1">
      <c r="A99" s="66" t="s">
        <v>323</v>
      </c>
      <c r="B99" s="66"/>
      <c r="C99" s="66"/>
      <c r="D99" s="84"/>
      <c r="E99" s="85"/>
      <c r="F99" s="86"/>
      <c r="G99" s="19" t="s">
        <v>121</v>
      </c>
      <c r="H99" s="42"/>
      <c r="I99" s="47">
        <v>2490</v>
      </c>
      <c r="J99"/>
    </row>
    <row r="100" spans="1:10" ht="25.5" customHeight="1">
      <c r="A100" s="66" t="s">
        <v>324</v>
      </c>
      <c r="B100" s="66"/>
      <c r="C100" s="66"/>
      <c r="D100" s="84"/>
      <c r="E100" s="85"/>
      <c r="F100" s="86"/>
      <c r="G100" s="6"/>
      <c r="H100" s="41" t="s">
        <v>187</v>
      </c>
      <c r="I100" s="47">
        <f>ROUND(I99*0.7,-1)</f>
        <v>1740</v>
      </c>
      <c r="J100"/>
    </row>
    <row r="101" spans="1:10" ht="25.5" customHeight="1">
      <c r="A101" s="66" t="s">
        <v>325</v>
      </c>
      <c r="B101" s="66"/>
      <c r="C101" s="66"/>
      <c r="D101" s="84"/>
      <c r="E101" s="85"/>
      <c r="F101" s="86"/>
      <c r="G101" s="19" t="s">
        <v>122</v>
      </c>
      <c r="H101" s="42"/>
      <c r="I101" s="47">
        <v>3320</v>
      </c>
      <c r="J101"/>
    </row>
    <row r="102" spans="1:10" ht="25.5" customHeight="1">
      <c r="A102" s="66" t="s">
        <v>326</v>
      </c>
      <c r="B102" s="66"/>
      <c r="C102" s="66"/>
      <c r="D102" s="87"/>
      <c r="E102" s="88"/>
      <c r="F102" s="89"/>
      <c r="G102" s="6"/>
      <c r="H102" s="147" t="s">
        <v>187</v>
      </c>
      <c r="I102" s="47">
        <f>ROUND(I101*0.7,-1)</f>
        <v>2320</v>
      </c>
      <c r="J102"/>
    </row>
    <row r="103" spans="1:7" ht="28.5" customHeight="1">
      <c r="A103" s="7" t="s">
        <v>145</v>
      </c>
      <c r="B103" s="3"/>
      <c r="C103" s="3"/>
      <c r="D103" s="3"/>
      <c r="E103" s="3"/>
      <c r="F103" s="3"/>
      <c r="G103" s="3"/>
    </row>
    <row r="104" spans="1:10" ht="28.5" customHeight="1">
      <c r="A104" s="77" t="s">
        <v>1</v>
      </c>
      <c r="B104" s="78"/>
      <c r="C104" s="79"/>
      <c r="D104" s="77" t="s">
        <v>2</v>
      </c>
      <c r="E104" s="78"/>
      <c r="F104" s="78"/>
      <c r="G104" s="78"/>
      <c r="H104" s="79"/>
      <c r="I104" s="46" t="s">
        <v>3</v>
      </c>
      <c r="J104"/>
    </row>
    <row r="105" spans="1:10" ht="28.5" customHeight="1">
      <c r="A105" s="90" t="s">
        <v>107</v>
      </c>
      <c r="B105" s="91"/>
      <c r="C105" s="92"/>
      <c r="D105" s="81" t="s">
        <v>90</v>
      </c>
      <c r="E105" s="82"/>
      <c r="F105" s="83"/>
      <c r="G105" s="6" t="s">
        <v>120</v>
      </c>
      <c r="H105" s="40"/>
      <c r="I105" s="38">
        <v>4390</v>
      </c>
      <c r="J105"/>
    </row>
    <row r="106" spans="1:10" ht="28.5" customHeight="1">
      <c r="A106" s="90" t="s">
        <v>227</v>
      </c>
      <c r="B106" s="91"/>
      <c r="C106" s="92"/>
      <c r="D106" s="84"/>
      <c r="E106" s="85"/>
      <c r="F106" s="86"/>
      <c r="G106" s="6"/>
      <c r="H106" s="41" t="s">
        <v>187</v>
      </c>
      <c r="I106" s="38">
        <v>3080</v>
      </c>
      <c r="J106"/>
    </row>
    <row r="107" spans="1:10" ht="28.5" customHeight="1">
      <c r="A107" s="66" t="s">
        <v>108</v>
      </c>
      <c r="B107" s="66"/>
      <c r="C107" s="66"/>
      <c r="D107" s="84"/>
      <c r="E107" s="85"/>
      <c r="F107" s="86"/>
      <c r="G107" s="6" t="s">
        <v>126</v>
      </c>
      <c r="H107" s="40"/>
      <c r="I107" s="38">
        <v>6660</v>
      </c>
      <c r="J107"/>
    </row>
    <row r="108" spans="1:10" ht="28.5" customHeight="1">
      <c r="A108" s="90" t="s">
        <v>228</v>
      </c>
      <c r="B108" s="91"/>
      <c r="C108" s="92"/>
      <c r="D108" s="84"/>
      <c r="E108" s="85"/>
      <c r="F108" s="86"/>
      <c r="G108" s="6"/>
      <c r="H108" s="41" t="s">
        <v>187</v>
      </c>
      <c r="I108" s="38">
        <v>4670</v>
      </c>
      <c r="J108"/>
    </row>
    <row r="109" spans="1:10" ht="28.5" customHeight="1">
      <c r="A109" s="66" t="s">
        <v>109</v>
      </c>
      <c r="B109" s="66"/>
      <c r="C109" s="66"/>
      <c r="D109" s="84"/>
      <c r="E109" s="85"/>
      <c r="F109" s="86"/>
      <c r="G109" s="19" t="s">
        <v>123</v>
      </c>
      <c r="H109" s="42"/>
      <c r="I109" s="38">
        <v>7690</v>
      </c>
      <c r="J109"/>
    </row>
    <row r="110" spans="1:10" ht="28.5" customHeight="1">
      <c r="A110" s="90" t="s">
        <v>229</v>
      </c>
      <c r="B110" s="91"/>
      <c r="C110" s="92"/>
      <c r="D110" s="84"/>
      <c r="E110" s="85"/>
      <c r="F110" s="86"/>
      <c r="G110" s="6"/>
      <c r="H110" s="41" t="s">
        <v>187</v>
      </c>
      <c r="I110" s="38">
        <v>5390</v>
      </c>
      <c r="J110"/>
    </row>
    <row r="111" spans="1:10" ht="28.5" customHeight="1">
      <c r="A111" s="66" t="s">
        <v>110</v>
      </c>
      <c r="B111" s="66"/>
      <c r="C111" s="66"/>
      <c r="D111" s="84"/>
      <c r="E111" s="85"/>
      <c r="F111" s="86"/>
      <c r="G111" s="19" t="s">
        <v>124</v>
      </c>
      <c r="H111" s="42"/>
      <c r="I111" s="38">
        <v>8740</v>
      </c>
      <c r="J111"/>
    </row>
    <row r="112" spans="1:10" ht="28.5" customHeight="1">
      <c r="A112" s="90" t="s">
        <v>230</v>
      </c>
      <c r="B112" s="91"/>
      <c r="C112" s="92"/>
      <c r="D112" s="84"/>
      <c r="E112" s="85"/>
      <c r="F112" s="86"/>
      <c r="G112" s="6"/>
      <c r="H112" s="41" t="s">
        <v>187</v>
      </c>
      <c r="I112" s="38">
        <v>6130</v>
      </c>
      <c r="J112"/>
    </row>
    <row r="113" spans="1:10" ht="28.5" customHeight="1">
      <c r="A113" s="66" t="s">
        <v>278</v>
      </c>
      <c r="B113" s="66"/>
      <c r="C113" s="66"/>
      <c r="D113" s="84"/>
      <c r="E113" s="85"/>
      <c r="F113" s="86"/>
      <c r="G113" s="19" t="s">
        <v>306</v>
      </c>
      <c r="H113" s="42"/>
      <c r="I113" s="38">
        <v>9780</v>
      </c>
      <c r="J113"/>
    </row>
    <row r="114" spans="1:10" ht="28.5" customHeight="1">
      <c r="A114" s="90" t="s">
        <v>279</v>
      </c>
      <c r="B114" s="91"/>
      <c r="C114" s="92"/>
      <c r="D114" s="87"/>
      <c r="E114" s="88"/>
      <c r="F114" s="89"/>
      <c r="G114" s="6"/>
      <c r="H114" s="41" t="s">
        <v>187</v>
      </c>
      <c r="I114" s="38">
        <v>6850</v>
      </c>
      <c r="J114"/>
    </row>
    <row r="115" spans="1:10" ht="28.5" customHeight="1">
      <c r="A115" s="66" t="s">
        <v>111</v>
      </c>
      <c r="B115" s="66"/>
      <c r="C115" s="66"/>
      <c r="D115" s="81" t="s">
        <v>91</v>
      </c>
      <c r="E115" s="82"/>
      <c r="F115" s="83"/>
      <c r="G115" s="6" t="s">
        <v>120</v>
      </c>
      <c r="H115" s="40"/>
      <c r="I115" s="38">
        <v>6300</v>
      </c>
      <c r="J115"/>
    </row>
    <row r="116" spans="1:10" ht="28.5" customHeight="1">
      <c r="A116" s="90" t="s">
        <v>231</v>
      </c>
      <c r="B116" s="91"/>
      <c r="C116" s="92"/>
      <c r="D116" s="84"/>
      <c r="E116" s="85"/>
      <c r="F116" s="86"/>
      <c r="G116" s="6"/>
      <c r="H116" s="41" t="s">
        <v>187</v>
      </c>
      <c r="I116" s="38">
        <v>4400</v>
      </c>
      <c r="J116"/>
    </row>
    <row r="117" spans="1:10" ht="28.5" customHeight="1">
      <c r="A117" s="66" t="s">
        <v>112</v>
      </c>
      <c r="B117" s="66"/>
      <c r="C117" s="66"/>
      <c r="D117" s="84"/>
      <c r="E117" s="85"/>
      <c r="F117" s="86"/>
      <c r="G117" s="6" t="s">
        <v>126</v>
      </c>
      <c r="H117" s="40"/>
      <c r="I117" s="38">
        <v>7320</v>
      </c>
      <c r="J117"/>
    </row>
    <row r="118" spans="1:10" ht="28.5" customHeight="1">
      <c r="A118" s="90" t="s">
        <v>232</v>
      </c>
      <c r="B118" s="91"/>
      <c r="C118" s="92"/>
      <c r="D118" s="84"/>
      <c r="E118" s="85"/>
      <c r="F118" s="86"/>
      <c r="G118" s="6"/>
      <c r="H118" s="41" t="s">
        <v>187</v>
      </c>
      <c r="I118" s="38">
        <v>5120</v>
      </c>
      <c r="J118"/>
    </row>
    <row r="119" spans="1:10" ht="28.5" customHeight="1">
      <c r="A119" s="66" t="s">
        <v>113</v>
      </c>
      <c r="B119" s="66"/>
      <c r="C119" s="66"/>
      <c r="D119" s="84"/>
      <c r="E119" s="85"/>
      <c r="F119" s="86"/>
      <c r="G119" s="19" t="s">
        <v>123</v>
      </c>
      <c r="H119" s="42"/>
      <c r="I119" s="38">
        <v>8370</v>
      </c>
      <c r="J119"/>
    </row>
    <row r="120" spans="1:10" ht="28.5" customHeight="1">
      <c r="A120" s="90" t="s">
        <v>233</v>
      </c>
      <c r="B120" s="91"/>
      <c r="C120" s="92"/>
      <c r="D120" s="84"/>
      <c r="E120" s="85"/>
      <c r="F120" s="86"/>
      <c r="G120" s="6"/>
      <c r="H120" s="41" t="s">
        <v>187</v>
      </c>
      <c r="I120" s="38">
        <v>5860</v>
      </c>
      <c r="J120"/>
    </row>
    <row r="121" spans="1:10" ht="28.5" customHeight="1">
      <c r="A121" s="66" t="s">
        <v>114</v>
      </c>
      <c r="B121" s="66"/>
      <c r="C121" s="66"/>
      <c r="D121" s="84"/>
      <c r="E121" s="85"/>
      <c r="F121" s="86"/>
      <c r="G121" s="19" t="s">
        <v>124</v>
      </c>
      <c r="H121" s="42"/>
      <c r="I121" s="38">
        <v>9410</v>
      </c>
      <c r="J121"/>
    </row>
    <row r="122" spans="1:10" ht="28.5" customHeight="1">
      <c r="A122" s="90" t="s">
        <v>234</v>
      </c>
      <c r="B122" s="91"/>
      <c r="C122" s="92"/>
      <c r="D122" s="87"/>
      <c r="E122" s="88"/>
      <c r="F122" s="89"/>
      <c r="G122" s="6"/>
      <c r="H122" s="41" t="s">
        <v>187</v>
      </c>
      <c r="I122" s="38">
        <v>6590</v>
      </c>
      <c r="J122"/>
    </row>
    <row r="123" spans="1:10" ht="28.5" customHeight="1">
      <c r="A123" s="66" t="s">
        <v>115</v>
      </c>
      <c r="B123" s="66"/>
      <c r="C123" s="66"/>
      <c r="D123" s="93" t="s">
        <v>92</v>
      </c>
      <c r="E123" s="93"/>
      <c r="F123" s="93"/>
      <c r="G123" s="6" t="s">
        <v>120</v>
      </c>
      <c r="H123" s="40"/>
      <c r="I123" s="38">
        <v>6870</v>
      </c>
      <c r="J123"/>
    </row>
    <row r="124" spans="1:10" ht="28.5" customHeight="1">
      <c r="A124" s="90" t="s">
        <v>235</v>
      </c>
      <c r="B124" s="91"/>
      <c r="C124" s="92"/>
      <c r="D124" s="93"/>
      <c r="E124" s="93"/>
      <c r="F124" s="93"/>
      <c r="G124" s="6"/>
      <c r="H124" s="41" t="s">
        <v>187</v>
      </c>
      <c r="I124" s="38">
        <v>4800</v>
      </c>
      <c r="J124"/>
    </row>
    <row r="125" spans="1:10" ht="28.5" customHeight="1">
      <c r="A125" s="66" t="s">
        <v>116</v>
      </c>
      <c r="B125" s="66"/>
      <c r="C125" s="66"/>
      <c r="D125" s="93"/>
      <c r="E125" s="93"/>
      <c r="F125" s="93"/>
      <c r="G125" s="6" t="s">
        <v>126</v>
      </c>
      <c r="H125" s="40"/>
      <c r="I125" s="38">
        <v>7920</v>
      </c>
      <c r="J125"/>
    </row>
    <row r="126" spans="1:10" ht="28.5" customHeight="1">
      <c r="A126" s="90" t="s">
        <v>236</v>
      </c>
      <c r="B126" s="91"/>
      <c r="C126" s="92"/>
      <c r="D126" s="93"/>
      <c r="E126" s="93"/>
      <c r="F126" s="93"/>
      <c r="G126" s="6"/>
      <c r="H126" s="41" t="s">
        <v>187</v>
      </c>
      <c r="I126" s="38">
        <f>ROUND(I125*0.7,-1)</f>
        <v>5540</v>
      </c>
      <c r="J126"/>
    </row>
    <row r="127" spans="1:10" ht="28.5" customHeight="1">
      <c r="A127" s="66" t="s">
        <v>117</v>
      </c>
      <c r="B127" s="66"/>
      <c r="C127" s="66"/>
      <c r="D127" s="93"/>
      <c r="E127" s="93"/>
      <c r="F127" s="93"/>
      <c r="G127" s="19" t="s">
        <v>123</v>
      </c>
      <c r="H127" s="42"/>
      <c r="I127" s="38">
        <v>8950</v>
      </c>
      <c r="J127"/>
    </row>
    <row r="128" spans="1:10" ht="28.5" customHeight="1">
      <c r="A128" s="90" t="s">
        <v>237</v>
      </c>
      <c r="B128" s="91"/>
      <c r="C128" s="92"/>
      <c r="D128" s="93"/>
      <c r="E128" s="93"/>
      <c r="F128" s="93"/>
      <c r="G128" s="6"/>
      <c r="H128" s="41" t="s">
        <v>187</v>
      </c>
      <c r="I128" s="38">
        <v>6270</v>
      </c>
      <c r="J128"/>
    </row>
    <row r="129" spans="1:10" ht="28.5" customHeight="1">
      <c r="A129" s="66" t="s">
        <v>119</v>
      </c>
      <c r="B129" s="66"/>
      <c r="C129" s="66"/>
      <c r="D129" s="93" t="s">
        <v>93</v>
      </c>
      <c r="E129" s="93"/>
      <c r="F129" s="93"/>
      <c r="G129" s="6" t="s">
        <v>120</v>
      </c>
      <c r="H129" s="40"/>
      <c r="I129" s="38">
        <v>7710</v>
      </c>
      <c r="J129"/>
    </row>
    <row r="130" spans="1:10" ht="28.5" customHeight="1">
      <c r="A130" s="90" t="s">
        <v>238</v>
      </c>
      <c r="B130" s="91"/>
      <c r="C130" s="92"/>
      <c r="D130" s="93"/>
      <c r="E130" s="93"/>
      <c r="F130" s="93"/>
      <c r="G130" s="6"/>
      <c r="H130" s="41" t="s">
        <v>187</v>
      </c>
      <c r="I130" s="38">
        <v>5400</v>
      </c>
      <c r="J130"/>
    </row>
    <row r="131" spans="1:10" ht="28.5" customHeight="1">
      <c r="A131" s="66" t="s">
        <v>118</v>
      </c>
      <c r="B131" s="66"/>
      <c r="C131" s="66"/>
      <c r="D131" s="93"/>
      <c r="E131" s="93"/>
      <c r="F131" s="93"/>
      <c r="G131" s="6" t="s">
        <v>126</v>
      </c>
      <c r="H131" s="40"/>
      <c r="I131" s="38">
        <v>8750</v>
      </c>
      <c r="J131"/>
    </row>
    <row r="132" spans="1:10" ht="28.5" customHeight="1">
      <c r="A132" s="90" t="s">
        <v>239</v>
      </c>
      <c r="B132" s="91"/>
      <c r="C132" s="92"/>
      <c r="D132" s="93"/>
      <c r="E132" s="93"/>
      <c r="F132" s="93"/>
      <c r="G132" s="6"/>
      <c r="H132" s="41" t="s">
        <v>187</v>
      </c>
      <c r="I132" s="38">
        <v>6120</v>
      </c>
      <c r="J132"/>
    </row>
    <row r="133" spans="1:10" ht="28.5" customHeight="1">
      <c r="A133" s="66" t="s">
        <v>280</v>
      </c>
      <c r="B133" s="66"/>
      <c r="C133" s="66"/>
      <c r="D133" s="93" t="s">
        <v>307</v>
      </c>
      <c r="E133" s="93"/>
      <c r="F133" s="93"/>
      <c r="G133" s="6" t="s">
        <v>120</v>
      </c>
      <c r="H133" s="40"/>
      <c r="I133" s="38">
        <v>8540</v>
      </c>
      <c r="J133"/>
    </row>
    <row r="134" spans="1:10" ht="28.5" customHeight="1">
      <c r="A134" s="90" t="s">
        <v>281</v>
      </c>
      <c r="B134" s="91"/>
      <c r="C134" s="92"/>
      <c r="D134" s="93"/>
      <c r="E134" s="93"/>
      <c r="F134" s="93"/>
      <c r="G134" s="6"/>
      <c r="H134" s="147" t="s">
        <v>187</v>
      </c>
      <c r="I134" s="38">
        <f>ROUND(I133*0.7,-1)</f>
        <v>5980</v>
      </c>
      <c r="J134"/>
    </row>
  </sheetData>
  <sheetProtection/>
  <mergeCells count="169">
    <mergeCell ref="A130:C130"/>
    <mergeCell ref="A84:C84"/>
    <mergeCell ref="A133:C133"/>
    <mergeCell ref="D133:F134"/>
    <mergeCell ref="A134:C134"/>
    <mergeCell ref="A111:C111"/>
    <mergeCell ref="A112:C112"/>
    <mergeCell ref="A132:C132"/>
    <mergeCell ref="A128:C128"/>
    <mergeCell ref="A129:C129"/>
    <mergeCell ref="D129:F132"/>
    <mergeCell ref="A127:C127"/>
    <mergeCell ref="A91:C91"/>
    <mergeCell ref="D91:F92"/>
    <mergeCell ref="A92:C92"/>
    <mergeCell ref="A87:C87"/>
    <mergeCell ref="A131:C131"/>
    <mergeCell ref="A123:C123"/>
    <mergeCell ref="D123:F128"/>
    <mergeCell ref="A124:C124"/>
    <mergeCell ref="A85:C85"/>
    <mergeCell ref="A86:C86"/>
    <mergeCell ref="D81:F86"/>
    <mergeCell ref="A82:C82"/>
    <mergeCell ref="A83:C83"/>
    <mergeCell ref="D115:F122"/>
    <mergeCell ref="A116:C116"/>
    <mergeCell ref="A117:C117"/>
    <mergeCell ref="A118:C118"/>
    <mergeCell ref="D94:H94"/>
    <mergeCell ref="A125:C125"/>
    <mergeCell ref="A126:C126"/>
    <mergeCell ref="A114:C114"/>
    <mergeCell ref="A104:C104"/>
    <mergeCell ref="A105:C105"/>
    <mergeCell ref="A121:C121"/>
    <mergeCell ref="A122:C122"/>
    <mergeCell ref="A119:C119"/>
    <mergeCell ref="A120:C120"/>
    <mergeCell ref="A115:C115"/>
    <mergeCell ref="D104:H104"/>
    <mergeCell ref="A95:C95"/>
    <mergeCell ref="A110:C110"/>
    <mergeCell ref="A113:C113"/>
    <mergeCell ref="A108:C108"/>
    <mergeCell ref="A109:C109"/>
    <mergeCell ref="A102:C102"/>
    <mergeCell ref="D95:F102"/>
    <mergeCell ref="A99:C99"/>
    <mergeCell ref="A100:C100"/>
    <mergeCell ref="A73:C73"/>
    <mergeCell ref="A69:C69"/>
    <mergeCell ref="A70:C70"/>
    <mergeCell ref="D105:F114"/>
    <mergeCell ref="A106:C106"/>
    <mergeCell ref="A107:C107"/>
    <mergeCell ref="D87:F90"/>
    <mergeCell ref="A88:C88"/>
    <mergeCell ref="A89:C89"/>
    <mergeCell ref="A90:C90"/>
    <mergeCell ref="A81:C81"/>
    <mergeCell ref="A71:C71"/>
    <mergeCell ref="A80:C80"/>
    <mergeCell ref="A76:C76"/>
    <mergeCell ref="A77:C77"/>
    <mergeCell ref="A65:C65"/>
    <mergeCell ref="A66:C66"/>
    <mergeCell ref="A78:C78"/>
    <mergeCell ref="A79:C79"/>
    <mergeCell ref="A67:C67"/>
    <mergeCell ref="A62:C62"/>
    <mergeCell ref="A64:C64"/>
    <mergeCell ref="D62:H62"/>
    <mergeCell ref="A75:C75"/>
    <mergeCell ref="A68:C68"/>
    <mergeCell ref="A74:C74"/>
    <mergeCell ref="D63:F72"/>
    <mergeCell ref="A63:C63"/>
    <mergeCell ref="A72:C72"/>
    <mergeCell ref="D73:F80"/>
    <mergeCell ref="A58:C58"/>
    <mergeCell ref="D58:F59"/>
    <mergeCell ref="A59:C59"/>
    <mergeCell ref="A56:C56"/>
    <mergeCell ref="D56:F57"/>
    <mergeCell ref="A57:C57"/>
    <mergeCell ref="A54:C54"/>
    <mergeCell ref="D54:F55"/>
    <mergeCell ref="A55:C55"/>
    <mergeCell ref="A52:C52"/>
    <mergeCell ref="D52:F53"/>
    <mergeCell ref="A53:C53"/>
    <mergeCell ref="A49:C49"/>
    <mergeCell ref="D49:G49"/>
    <mergeCell ref="A50:C50"/>
    <mergeCell ref="D50:F51"/>
    <mergeCell ref="A51:C51"/>
    <mergeCell ref="A45:C45"/>
    <mergeCell ref="D45:F46"/>
    <mergeCell ref="A46:C46"/>
    <mergeCell ref="A43:C43"/>
    <mergeCell ref="D43:F44"/>
    <mergeCell ref="A44:C44"/>
    <mergeCell ref="A41:C41"/>
    <mergeCell ref="D41:F42"/>
    <mergeCell ref="A42:C42"/>
    <mergeCell ref="A31:C31"/>
    <mergeCell ref="A39:C39"/>
    <mergeCell ref="D39:F40"/>
    <mergeCell ref="A40:C40"/>
    <mergeCell ref="A36:C36"/>
    <mergeCell ref="D36:G36"/>
    <mergeCell ref="A37:C37"/>
    <mergeCell ref="D37:F38"/>
    <mergeCell ref="A38:C38"/>
    <mergeCell ref="D27:F28"/>
    <mergeCell ref="A25:C25"/>
    <mergeCell ref="A27:C27"/>
    <mergeCell ref="A34:C34"/>
    <mergeCell ref="D33:F34"/>
    <mergeCell ref="A33:C33"/>
    <mergeCell ref="A30:C30"/>
    <mergeCell ref="D29:F30"/>
    <mergeCell ref="A32:C32"/>
    <mergeCell ref="D31:F32"/>
    <mergeCell ref="D21:F22"/>
    <mergeCell ref="A24:C24"/>
    <mergeCell ref="D23:F24"/>
    <mergeCell ref="A21:C21"/>
    <mergeCell ref="A23:C23"/>
    <mergeCell ref="A26:C26"/>
    <mergeCell ref="D25:F26"/>
    <mergeCell ref="D19:F20"/>
    <mergeCell ref="A19:C19"/>
    <mergeCell ref="A8:C8"/>
    <mergeCell ref="D7:F8"/>
    <mergeCell ref="A14:C14"/>
    <mergeCell ref="D13:F14"/>
    <mergeCell ref="A10:C10"/>
    <mergeCell ref="D9:F10"/>
    <mergeCell ref="A11:C11"/>
    <mergeCell ref="D11:F12"/>
    <mergeCell ref="A2:C2"/>
    <mergeCell ref="A3:C3"/>
    <mergeCell ref="D3:F4"/>
    <mergeCell ref="D2:G2"/>
    <mergeCell ref="A4:C4"/>
    <mergeCell ref="A7:C7"/>
    <mergeCell ref="A6:C6"/>
    <mergeCell ref="D5:F6"/>
    <mergeCell ref="A5:C5"/>
    <mergeCell ref="A9:C9"/>
    <mergeCell ref="A15:C15"/>
    <mergeCell ref="A17:C17"/>
    <mergeCell ref="A16:C16"/>
    <mergeCell ref="D15:F16"/>
    <mergeCell ref="A12:C12"/>
    <mergeCell ref="D17:F18"/>
    <mergeCell ref="A18:C18"/>
    <mergeCell ref="A96:C96"/>
    <mergeCell ref="A97:C97"/>
    <mergeCell ref="A98:C98"/>
    <mergeCell ref="A101:C101"/>
    <mergeCell ref="A94:C94"/>
    <mergeCell ref="A13:C13"/>
    <mergeCell ref="A20:C20"/>
    <mergeCell ref="A22:C22"/>
    <mergeCell ref="A28:C28"/>
    <mergeCell ref="A29:C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rowBreaks count="3" manualBreakCount="3">
    <brk id="34" max="8" man="1"/>
    <brk id="60" max="8" man="1"/>
    <brk id="10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1">
      <selection activeCell="K38" sqref="K38"/>
    </sheetView>
  </sheetViews>
  <sheetFormatPr defaultColWidth="9.00390625" defaultRowHeight="28.5" customHeight="1"/>
  <cols>
    <col min="1" max="2" width="9.00390625" style="3" customWidth="1"/>
    <col min="3" max="3" width="14.75390625" style="3" customWidth="1"/>
    <col min="4" max="5" width="9.00390625" style="3" customWidth="1"/>
    <col min="6" max="6" width="7.375" style="3" customWidth="1"/>
    <col min="7" max="7" width="21.375" style="3" customWidth="1"/>
    <col min="8" max="8" width="18.50390625" style="39" customWidth="1"/>
    <col min="9" max="9" width="18.875" style="39" customWidth="1"/>
    <col min="10" max="10" width="11.875" style="3" customWidth="1"/>
    <col min="11" max="16384" width="9.00390625" style="3" customWidth="1"/>
  </cols>
  <sheetData>
    <row r="1" spans="1:9" ht="28.5" customHeight="1">
      <c r="A1" s="7" t="s">
        <v>146</v>
      </c>
      <c r="F1" s="8"/>
      <c r="G1" s="8"/>
      <c r="H1" s="36" t="s">
        <v>305</v>
      </c>
      <c r="I1" s="45"/>
    </row>
    <row r="2" spans="1:9" ht="28.5" customHeight="1">
      <c r="A2" s="67" t="s">
        <v>1</v>
      </c>
      <c r="B2" s="67"/>
      <c r="C2" s="67"/>
      <c r="D2" s="67" t="s">
        <v>2</v>
      </c>
      <c r="E2" s="67"/>
      <c r="F2" s="67"/>
      <c r="G2" s="67"/>
      <c r="H2" s="37" t="s">
        <v>3</v>
      </c>
      <c r="I2" s="51"/>
    </row>
    <row r="3" spans="1:8" ht="28.5" customHeight="1">
      <c r="A3" s="80" t="s">
        <v>37</v>
      </c>
      <c r="B3" s="80"/>
      <c r="C3" s="80"/>
      <c r="D3" s="80" t="s">
        <v>20</v>
      </c>
      <c r="E3" s="80"/>
      <c r="F3" s="80"/>
      <c r="G3" s="32"/>
      <c r="H3" s="38">
        <v>1050</v>
      </c>
    </row>
    <row r="4" spans="1:8" ht="28.5" customHeight="1">
      <c r="A4" s="80" t="s">
        <v>271</v>
      </c>
      <c r="B4" s="80"/>
      <c r="C4" s="80"/>
      <c r="D4" s="80"/>
      <c r="E4" s="80"/>
      <c r="F4" s="80"/>
      <c r="G4" s="33" t="s">
        <v>186</v>
      </c>
      <c r="H4" s="38">
        <f>ROUND(H3*0.9,-1)</f>
        <v>950</v>
      </c>
    </row>
    <row r="5" spans="1:8" ht="28.5" customHeight="1">
      <c r="A5" s="80" t="s">
        <v>38</v>
      </c>
      <c r="B5" s="80"/>
      <c r="C5" s="80"/>
      <c r="D5" s="80" t="s">
        <v>300</v>
      </c>
      <c r="E5" s="80"/>
      <c r="F5" s="80"/>
      <c r="G5" s="32"/>
      <c r="H5" s="38">
        <v>1960</v>
      </c>
    </row>
    <row r="6" spans="1:8" ht="28.5" customHeight="1">
      <c r="A6" s="80" t="s">
        <v>270</v>
      </c>
      <c r="B6" s="80"/>
      <c r="C6" s="80"/>
      <c r="D6" s="80"/>
      <c r="E6" s="80"/>
      <c r="F6" s="80"/>
      <c r="G6" s="33" t="s">
        <v>186</v>
      </c>
      <c r="H6" s="38">
        <f>ROUND(H5*0.9,-1)</f>
        <v>1760</v>
      </c>
    </row>
    <row r="7" spans="1:8" ht="28.5" customHeight="1">
      <c r="A7" s="80" t="s">
        <v>39</v>
      </c>
      <c r="B7" s="80"/>
      <c r="C7" s="80"/>
      <c r="D7" s="80" t="s">
        <v>22</v>
      </c>
      <c r="E7" s="80"/>
      <c r="F7" s="80"/>
      <c r="G7" s="32"/>
      <c r="H7" s="38">
        <v>2740</v>
      </c>
    </row>
    <row r="8" spans="1:8" ht="28.5" customHeight="1">
      <c r="A8" s="80" t="s">
        <v>269</v>
      </c>
      <c r="B8" s="80"/>
      <c r="C8" s="80"/>
      <c r="D8" s="80"/>
      <c r="E8" s="80"/>
      <c r="F8" s="80"/>
      <c r="G8" s="33" t="s">
        <v>186</v>
      </c>
      <c r="H8" s="38">
        <f>ROUND(H7*0.9,-1)</f>
        <v>2470</v>
      </c>
    </row>
    <row r="9" spans="1:8" ht="28.5" customHeight="1">
      <c r="A9" s="80" t="s">
        <v>40</v>
      </c>
      <c r="B9" s="80"/>
      <c r="C9" s="80"/>
      <c r="D9" s="80" t="s">
        <v>23</v>
      </c>
      <c r="E9" s="80"/>
      <c r="F9" s="80"/>
      <c r="G9" s="32"/>
      <c r="H9" s="38">
        <v>3430</v>
      </c>
    </row>
    <row r="10" spans="1:8" ht="28.5" customHeight="1">
      <c r="A10" s="80" t="s">
        <v>268</v>
      </c>
      <c r="B10" s="80"/>
      <c r="C10" s="80"/>
      <c r="D10" s="80"/>
      <c r="E10" s="80"/>
      <c r="F10" s="80"/>
      <c r="G10" s="33" t="s">
        <v>186</v>
      </c>
      <c r="H10" s="38">
        <f>ROUND(H9*0.9,-1)</f>
        <v>3090</v>
      </c>
    </row>
    <row r="11" spans="1:8" ht="28.5" customHeight="1">
      <c r="A11" s="80" t="s">
        <v>41</v>
      </c>
      <c r="B11" s="80"/>
      <c r="C11" s="80"/>
      <c r="D11" s="80" t="s">
        <v>24</v>
      </c>
      <c r="E11" s="80"/>
      <c r="F11" s="80"/>
      <c r="G11" s="32"/>
      <c r="H11" s="38">
        <v>4120</v>
      </c>
    </row>
    <row r="12" spans="1:8" ht="28.5" customHeight="1">
      <c r="A12" s="80" t="s">
        <v>267</v>
      </c>
      <c r="B12" s="80"/>
      <c r="C12" s="80"/>
      <c r="D12" s="80"/>
      <c r="E12" s="80"/>
      <c r="F12" s="80"/>
      <c r="G12" s="33" t="s">
        <v>186</v>
      </c>
      <c r="H12" s="38">
        <f>ROUND(H11*0.9,-1)</f>
        <v>3710</v>
      </c>
    </row>
    <row r="13" spans="1:8" ht="28.5" customHeight="1">
      <c r="A13" s="80" t="s">
        <v>42</v>
      </c>
      <c r="B13" s="80"/>
      <c r="C13" s="80"/>
      <c r="D13" s="80" t="s">
        <v>25</v>
      </c>
      <c r="E13" s="80"/>
      <c r="F13" s="80"/>
      <c r="G13" s="32"/>
      <c r="H13" s="38">
        <v>4810</v>
      </c>
    </row>
    <row r="14" spans="1:8" ht="28.5" customHeight="1">
      <c r="A14" s="80" t="s">
        <v>266</v>
      </c>
      <c r="B14" s="80"/>
      <c r="C14" s="80"/>
      <c r="D14" s="80"/>
      <c r="E14" s="80"/>
      <c r="F14" s="80"/>
      <c r="G14" s="33" t="s">
        <v>186</v>
      </c>
      <c r="H14" s="38">
        <f>ROUND(H13*0.9,-1)</f>
        <v>4330</v>
      </c>
    </row>
    <row r="15" spans="1:8" ht="28.5" customHeight="1">
      <c r="A15" s="80" t="s">
        <v>43</v>
      </c>
      <c r="B15" s="80"/>
      <c r="C15" s="80"/>
      <c r="D15" s="80" t="s">
        <v>26</v>
      </c>
      <c r="E15" s="80"/>
      <c r="F15" s="80"/>
      <c r="G15" s="32"/>
      <c r="H15" s="38">
        <v>5500</v>
      </c>
    </row>
    <row r="16" spans="1:8" ht="28.5" customHeight="1">
      <c r="A16" s="80" t="s">
        <v>265</v>
      </c>
      <c r="B16" s="80"/>
      <c r="C16" s="80"/>
      <c r="D16" s="80"/>
      <c r="E16" s="80"/>
      <c r="F16" s="80"/>
      <c r="G16" s="33" t="s">
        <v>186</v>
      </c>
      <c r="H16" s="38">
        <f>ROUND(H15*0.9,-1)</f>
        <v>4950</v>
      </c>
    </row>
    <row r="17" spans="1:8" ht="28.5" customHeight="1">
      <c r="A17" s="80" t="s">
        <v>44</v>
      </c>
      <c r="B17" s="80"/>
      <c r="C17" s="80"/>
      <c r="D17" s="80" t="s">
        <v>27</v>
      </c>
      <c r="E17" s="80"/>
      <c r="F17" s="80"/>
      <c r="G17" s="32"/>
      <c r="H17" s="38">
        <v>6190</v>
      </c>
    </row>
    <row r="18" spans="1:8" ht="28.5" customHeight="1">
      <c r="A18" s="80" t="s">
        <v>264</v>
      </c>
      <c r="B18" s="80"/>
      <c r="C18" s="80"/>
      <c r="D18" s="80"/>
      <c r="E18" s="80"/>
      <c r="F18" s="80"/>
      <c r="G18" s="33" t="s">
        <v>186</v>
      </c>
      <c r="H18" s="38">
        <f>ROUND(H17*0.9,-1)</f>
        <v>5570</v>
      </c>
    </row>
    <row r="19" spans="1:8" ht="28.5" customHeight="1">
      <c r="A19" s="80" t="s">
        <v>45</v>
      </c>
      <c r="B19" s="80"/>
      <c r="C19" s="80"/>
      <c r="D19" s="80" t="s">
        <v>28</v>
      </c>
      <c r="E19" s="80"/>
      <c r="F19" s="80"/>
      <c r="G19" s="32"/>
      <c r="H19" s="38">
        <v>6880</v>
      </c>
    </row>
    <row r="20" spans="1:8" ht="28.5" customHeight="1">
      <c r="A20" s="80" t="s">
        <v>263</v>
      </c>
      <c r="B20" s="80"/>
      <c r="C20" s="80"/>
      <c r="D20" s="80"/>
      <c r="E20" s="80"/>
      <c r="F20" s="80"/>
      <c r="G20" s="33" t="s">
        <v>186</v>
      </c>
      <c r="H20" s="38">
        <f>ROUND(H19*0.9,-1)</f>
        <v>6190</v>
      </c>
    </row>
    <row r="21" spans="1:8" ht="28.5" customHeight="1">
      <c r="A21" s="80" t="s">
        <v>46</v>
      </c>
      <c r="B21" s="80"/>
      <c r="C21" s="80"/>
      <c r="D21" s="80" t="s">
        <v>30</v>
      </c>
      <c r="E21" s="80"/>
      <c r="F21" s="80"/>
      <c r="G21" s="32"/>
      <c r="H21" s="38">
        <v>7570</v>
      </c>
    </row>
    <row r="22" spans="1:8" ht="28.5" customHeight="1">
      <c r="A22" s="80" t="s">
        <v>262</v>
      </c>
      <c r="B22" s="80"/>
      <c r="C22" s="80"/>
      <c r="D22" s="80"/>
      <c r="E22" s="80"/>
      <c r="F22" s="80"/>
      <c r="G22" s="33" t="s">
        <v>186</v>
      </c>
      <c r="H22" s="38">
        <f>ROUND(H21*0.9,-1)</f>
        <v>6810</v>
      </c>
    </row>
    <row r="23" spans="1:8" ht="28.5" customHeight="1">
      <c r="A23" s="80" t="s">
        <v>47</v>
      </c>
      <c r="B23" s="80"/>
      <c r="C23" s="80"/>
      <c r="D23" s="80" t="s">
        <v>31</v>
      </c>
      <c r="E23" s="80"/>
      <c r="F23" s="80"/>
      <c r="G23" s="32"/>
      <c r="H23" s="38">
        <v>8260</v>
      </c>
    </row>
    <row r="24" spans="1:8" ht="28.5" customHeight="1">
      <c r="A24" s="80" t="s">
        <v>261</v>
      </c>
      <c r="B24" s="80"/>
      <c r="C24" s="80"/>
      <c r="D24" s="80"/>
      <c r="E24" s="80"/>
      <c r="F24" s="80"/>
      <c r="G24" s="33" t="s">
        <v>186</v>
      </c>
      <c r="H24" s="38">
        <f>ROUND(H23*0.9,-1)</f>
        <v>7430</v>
      </c>
    </row>
    <row r="25" spans="1:8" ht="28.5" customHeight="1">
      <c r="A25" s="80" t="s">
        <v>48</v>
      </c>
      <c r="B25" s="80"/>
      <c r="C25" s="80"/>
      <c r="D25" s="80" t="s">
        <v>32</v>
      </c>
      <c r="E25" s="80"/>
      <c r="F25" s="80"/>
      <c r="G25" s="32"/>
      <c r="H25" s="38">
        <v>8950</v>
      </c>
    </row>
    <row r="26" spans="1:8" ht="28.5" customHeight="1">
      <c r="A26" s="80" t="s">
        <v>260</v>
      </c>
      <c r="B26" s="80"/>
      <c r="C26" s="80"/>
      <c r="D26" s="80"/>
      <c r="E26" s="80"/>
      <c r="F26" s="80"/>
      <c r="G26" s="33" t="s">
        <v>186</v>
      </c>
      <c r="H26" s="38">
        <f>ROUND(H25*0.9,-1)</f>
        <v>8060</v>
      </c>
    </row>
    <row r="27" spans="1:8" ht="28.5" customHeight="1">
      <c r="A27" s="80" t="s">
        <v>49</v>
      </c>
      <c r="B27" s="80"/>
      <c r="C27" s="80"/>
      <c r="D27" s="80" t="s">
        <v>33</v>
      </c>
      <c r="E27" s="80"/>
      <c r="F27" s="80"/>
      <c r="G27" s="32"/>
      <c r="H27" s="38">
        <v>9640</v>
      </c>
    </row>
    <row r="28" spans="1:8" ht="28.5" customHeight="1">
      <c r="A28" s="80" t="s">
        <v>259</v>
      </c>
      <c r="B28" s="80"/>
      <c r="C28" s="80"/>
      <c r="D28" s="80"/>
      <c r="E28" s="80"/>
      <c r="F28" s="80"/>
      <c r="G28" s="33" t="s">
        <v>186</v>
      </c>
      <c r="H28" s="38">
        <f>ROUND(H27*0.9,-1)</f>
        <v>8680</v>
      </c>
    </row>
    <row r="29" spans="1:8" ht="28.5" customHeight="1">
      <c r="A29" s="80" t="s">
        <v>50</v>
      </c>
      <c r="B29" s="80"/>
      <c r="C29" s="80"/>
      <c r="D29" s="80" t="s">
        <v>34</v>
      </c>
      <c r="E29" s="80"/>
      <c r="F29" s="80"/>
      <c r="G29" s="32"/>
      <c r="H29" s="38">
        <v>10330</v>
      </c>
    </row>
    <row r="30" spans="1:8" ht="28.5" customHeight="1">
      <c r="A30" s="80" t="s">
        <v>258</v>
      </c>
      <c r="B30" s="80"/>
      <c r="C30" s="80"/>
      <c r="D30" s="80"/>
      <c r="E30" s="80"/>
      <c r="F30" s="80"/>
      <c r="G30" s="33" t="s">
        <v>186</v>
      </c>
      <c r="H30" s="38">
        <f>ROUND(H29*0.9,-1)</f>
        <v>9300</v>
      </c>
    </row>
    <row r="31" spans="1:8" ht="28.5" customHeight="1">
      <c r="A31" s="80" t="s">
        <v>51</v>
      </c>
      <c r="B31" s="80"/>
      <c r="C31" s="80"/>
      <c r="D31" s="80" t="s">
        <v>35</v>
      </c>
      <c r="E31" s="80"/>
      <c r="F31" s="80"/>
      <c r="G31" s="32"/>
      <c r="H31" s="38">
        <v>11020</v>
      </c>
    </row>
    <row r="32" spans="1:8" ht="28.5" customHeight="1">
      <c r="A32" s="80" t="s">
        <v>257</v>
      </c>
      <c r="B32" s="80"/>
      <c r="C32" s="80"/>
      <c r="D32" s="80"/>
      <c r="E32" s="80"/>
      <c r="F32" s="80"/>
      <c r="G32" s="33" t="s">
        <v>186</v>
      </c>
      <c r="H32" s="38">
        <f>ROUND(H31*0.9,-1)</f>
        <v>9920</v>
      </c>
    </row>
    <row r="33" spans="1:8" ht="28.5" customHeight="1">
      <c r="A33" s="80" t="s">
        <v>52</v>
      </c>
      <c r="B33" s="80"/>
      <c r="C33" s="80"/>
      <c r="D33" s="80" t="s">
        <v>36</v>
      </c>
      <c r="E33" s="80"/>
      <c r="F33" s="80"/>
      <c r="G33" s="32"/>
      <c r="H33" s="38">
        <v>11710</v>
      </c>
    </row>
    <row r="34" spans="1:8" ht="28.5" customHeight="1">
      <c r="A34" s="80" t="s">
        <v>256</v>
      </c>
      <c r="B34" s="80"/>
      <c r="C34" s="80"/>
      <c r="D34" s="80"/>
      <c r="E34" s="80"/>
      <c r="F34" s="80"/>
      <c r="G34" s="33" t="s">
        <v>186</v>
      </c>
      <c r="H34" s="38">
        <f>ROUND(H33*0.9,-1)</f>
        <v>10540</v>
      </c>
    </row>
    <row r="36" spans="1:9" ht="28.5" customHeight="1">
      <c r="A36" s="7" t="s">
        <v>83</v>
      </c>
      <c r="F36" s="4"/>
      <c r="G36" s="4"/>
      <c r="H36" s="36" t="s">
        <v>305</v>
      </c>
      <c r="I36" s="52"/>
    </row>
    <row r="37" spans="1:8" ht="28.5" customHeight="1">
      <c r="A37" s="67" t="s">
        <v>1</v>
      </c>
      <c r="B37" s="67"/>
      <c r="C37" s="67"/>
      <c r="D37" s="67" t="s">
        <v>2</v>
      </c>
      <c r="E37" s="67"/>
      <c r="F37" s="67"/>
      <c r="G37" s="67"/>
      <c r="H37" s="37" t="s">
        <v>3</v>
      </c>
    </row>
    <row r="38" spans="1:8" ht="28.5" customHeight="1">
      <c r="A38" s="80" t="s">
        <v>84</v>
      </c>
      <c r="B38" s="80"/>
      <c r="C38" s="80"/>
      <c r="D38" s="80" t="s">
        <v>20</v>
      </c>
      <c r="E38" s="80"/>
      <c r="F38" s="80"/>
      <c r="G38" s="32"/>
      <c r="H38" s="38">
        <v>1310</v>
      </c>
    </row>
    <row r="39" spans="1:8" ht="28.5" customHeight="1">
      <c r="A39" s="80" t="s">
        <v>255</v>
      </c>
      <c r="B39" s="80"/>
      <c r="C39" s="80"/>
      <c r="D39" s="80"/>
      <c r="E39" s="80"/>
      <c r="F39" s="80"/>
      <c r="G39" s="33" t="s">
        <v>186</v>
      </c>
      <c r="H39" s="38">
        <v>1190</v>
      </c>
    </row>
    <row r="40" spans="1:8" ht="28.5" customHeight="1">
      <c r="A40" s="80" t="s">
        <v>127</v>
      </c>
      <c r="B40" s="80"/>
      <c r="C40" s="80"/>
      <c r="D40" s="80" t="s">
        <v>300</v>
      </c>
      <c r="E40" s="80"/>
      <c r="F40" s="80"/>
      <c r="G40" s="32"/>
      <c r="H40" s="38">
        <v>2450</v>
      </c>
    </row>
    <row r="41" spans="1:8" ht="28.5" customHeight="1">
      <c r="A41" s="80" t="s">
        <v>254</v>
      </c>
      <c r="B41" s="80"/>
      <c r="C41" s="80"/>
      <c r="D41" s="80"/>
      <c r="E41" s="80"/>
      <c r="F41" s="80"/>
      <c r="G41" s="33" t="s">
        <v>186</v>
      </c>
      <c r="H41" s="38">
        <v>2200</v>
      </c>
    </row>
    <row r="42" spans="1:8" ht="28.5" customHeight="1">
      <c r="A42" s="80" t="s">
        <v>128</v>
      </c>
      <c r="B42" s="80"/>
      <c r="C42" s="80"/>
      <c r="D42" s="80" t="s">
        <v>22</v>
      </c>
      <c r="E42" s="80"/>
      <c r="F42" s="80"/>
      <c r="G42" s="32"/>
      <c r="H42" s="38">
        <v>3430</v>
      </c>
    </row>
    <row r="43" spans="1:8" ht="28.5" customHeight="1">
      <c r="A43" s="80" t="s">
        <v>253</v>
      </c>
      <c r="B43" s="80"/>
      <c r="C43" s="80"/>
      <c r="D43" s="80"/>
      <c r="E43" s="80"/>
      <c r="F43" s="80"/>
      <c r="G43" s="33" t="s">
        <v>186</v>
      </c>
      <c r="H43" s="38">
        <v>3090</v>
      </c>
    </row>
    <row r="44" spans="1:8" ht="28.5" customHeight="1">
      <c r="A44" s="80" t="s">
        <v>129</v>
      </c>
      <c r="B44" s="80"/>
      <c r="C44" s="80"/>
      <c r="D44" s="80" t="s">
        <v>23</v>
      </c>
      <c r="E44" s="80"/>
      <c r="F44" s="80"/>
      <c r="G44" s="32"/>
      <c r="H44" s="38">
        <v>4290</v>
      </c>
    </row>
    <row r="45" spans="1:8" ht="28.5" customHeight="1">
      <c r="A45" s="80" t="s">
        <v>252</v>
      </c>
      <c r="B45" s="80"/>
      <c r="C45" s="80"/>
      <c r="D45" s="80"/>
      <c r="E45" s="80"/>
      <c r="F45" s="80"/>
      <c r="G45" s="33" t="s">
        <v>186</v>
      </c>
      <c r="H45" s="38">
        <f>ROUND(H44*0.9,-1)</f>
        <v>3860</v>
      </c>
    </row>
    <row r="46" spans="1:8" ht="28.5" customHeight="1">
      <c r="A46" s="80" t="s">
        <v>130</v>
      </c>
      <c r="B46" s="80"/>
      <c r="C46" s="80"/>
      <c r="D46" s="80" t="s">
        <v>24</v>
      </c>
      <c r="E46" s="80"/>
      <c r="F46" s="80"/>
      <c r="G46" s="32"/>
      <c r="H46" s="38">
        <v>5150</v>
      </c>
    </row>
    <row r="47" spans="1:8" ht="28.5" customHeight="1">
      <c r="A47" s="80" t="s">
        <v>251</v>
      </c>
      <c r="B47" s="80"/>
      <c r="C47" s="80"/>
      <c r="D47" s="80"/>
      <c r="E47" s="80"/>
      <c r="F47" s="80"/>
      <c r="G47" s="33" t="s">
        <v>186</v>
      </c>
      <c r="H47" s="38">
        <f>ROUND(H46*0.9,-1)</f>
        <v>4640</v>
      </c>
    </row>
    <row r="49" ht="28.5" customHeight="1">
      <c r="A49" s="7" t="s">
        <v>147</v>
      </c>
    </row>
    <row r="50" spans="1:8" ht="28.5" customHeight="1">
      <c r="A50" s="67" t="s">
        <v>1</v>
      </c>
      <c r="B50" s="67"/>
      <c r="C50" s="67"/>
      <c r="D50" s="67" t="s">
        <v>2</v>
      </c>
      <c r="E50" s="67"/>
      <c r="F50" s="67"/>
      <c r="G50" s="67"/>
      <c r="H50" s="37" t="s">
        <v>3</v>
      </c>
    </row>
    <row r="51" spans="1:8" ht="28.5" customHeight="1">
      <c r="A51" s="80" t="s">
        <v>131</v>
      </c>
      <c r="B51" s="80"/>
      <c r="C51" s="80"/>
      <c r="D51" s="80" t="s">
        <v>20</v>
      </c>
      <c r="E51" s="80"/>
      <c r="F51" s="80"/>
      <c r="G51" s="32"/>
      <c r="H51" s="38">
        <v>1310</v>
      </c>
    </row>
    <row r="52" spans="1:8" ht="28.5" customHeight="1">
      <c r="A52" s="80" t="s">
        <v>250</v>
      </c>
      <c r="B52" s="80"/>
      <c r="C52" s="80"/>
      <c r="D52" s="80"/>
      <c r="E52" s="80"/>
      <c r="F52" s="80"/>
      <c r="G52" s="33" t="s">
        <v>186</v>
      </c>
      <c r="H52" s="38">
        <v>1190</v>
      </c>
    </row>
    <row r="53" spans="1:8" ht="28.5" customHeight="1">
      <c r="A53" s="80" t="s">
        <v>132</v>
      </c>
      <c r="B53" s="80"/>
      <c r="C53" s="80"/>
      <c r="D53" s="80" t="s">
        <v>300</v>
      </c>
      <c r="E53" s="80"/>
      <c r="F53" s="80"/>
      <c r="G53" s="32"/>
      <c r="H53" s="38">
        <v>2450</v>
      </c>
    </row>
    <row r="54" spans="1:8" ht="28.5" customHeight="1">
      <c r="A54" s="80" t="s">
        <v>249</v>
      </c>
      <c r="B54" s="80"/>
      <c r="C54" s="80"/>
      <c r="D54" s="80"/>
      <c r="E54" s="80"/>
      <c r="F54" s="80"/>
      <c r="G54" s="33" t="s">
        <v>186</v>
      </c>
      <c r="H54" s="38">
        <v>2200</v>
      </c>
    </row>
    <row r="55" spans="1:8" ht="28.5" customHeight="1">
      <c r="A55" s="80" t="s">
        <v>133</v>
      </c>
      <c r="B55" s="80"/>
      <c r="C55" s="80"/>
      <c r="D55" s="80" t="s">
        <v>22</v>
      </c>
      <c r="E55" s="80"/>
      <c r="F55" s="80"/>
      <c r="G55" s="32"/>
      <c r="H55" s="38">
        <v>3430</v>
      </c>
    </row>
    <row r="56" spans="1:8" ht="28.5" customHeight="1">
      <c r="A56" s="80" t="s">
        <v>248</v>
      </c>
      <c r="B56" s="80"/>
      <c r="C56" s="80"/>
      <c r="D56" s="80"/>
      <c r="E56" s="80"/>
      <c r="F56" s="80"/>
      <c r="G56" s="33" t="s">
        <v>186</v>
      </c>
      <c r="H56" s="38">
        <v>3090</v>
      </c>
    </row>
    <row r="57" spans="1:8" ht="28.5" customHeight="1">
      <c r="A57" s="80" t="s">
        <v>134</v>
      </c>
      <c r="B57" s="80"/>
      <c r="C57" s="80"/>
      <c r="D57" s="80" t="s">
        <v>23</v>
      </c>
      <c r="E57" s="80"/>
      <c r="F57" s="80"/>
      <c r="G57" s="32"/>
      <c r="H57" s="38">
        <v>4290</v>
      </c>
    </row>
    <row r="58" spans="1:8" ht="28.5" customHeight="1">
      <c r="A58" s="80" t="s">
        <v>247</v>
      </c>
      <c r="B58" s="80"/>
      <c r="C58" s="80"/>
      <c r="D58" s="80"/>
      <c r="E58" s="80"/>
      <c r="F58" s="80"/>
      <c r="G58" s="33" t="s">
        <v>186</v>
      </c>
      <c r="H58" s="38">
        <f>ROUND(H57*0.9,-1)</f>
        <v>3860</v>
      </c>
    </row>
    <row r="59" spans="1:8" ht="28.5" customHeight="1">
      <c r="A59" s="80" t="s">
        <v>135</v>
      </c>
      <c r="B59" s="80"/>
      <c r="C59" s="80"/>
      <c r="D59" s="80" t="s">
        <v>24</v>
      </c>
      <c r="E59" s="80"/>
      <c r="F59" s="80"/>
      <c r="G59" s="32"/>
      <c r="H59" s="38">
        <v>5150</v>
      </c>
    </row>
    <row r="60" spans="1:8" ht="28.5" customHeight="1">
      <c r="A60" s="80" t="s">
        <v>246</v>
      </c>
      <c r="B60" s="80"/>
      <c r="C60" s="80"/>
      <c r="D60" s="80"/>
      <c r="E60" s="80"/>
      <c r="F60" s="80"/>
      <c r="G60" s="33" t="s">
        <v>186</v>
      </c>
      <c r="H60" s="38">
        <f>ROUND(H59*0.9,-1)</f>
        <v>4640</v>
      </c>
    </row>
    <row r="62" ht="28.5" customHeight="1">
      <c r="A62" s="7" t="s">
        <v>148</v>
      </c>
    </row>
    <row r="63" spans="1:9" ht="28.5" customHeight="1">
      <c r="A63" s="67" t="s">
        <v>1</v>
      </c>
      <c r="B63" s="67"/>
      <c r="C63" s="67"/>
      <c r="D63" s="77" t="s">
        <v>2</v>
      </c>
      <c r="E63" s="78"/>
      <c r="F63" s="78"/>
      <c r="G63" s="78"/>
      <c r="H63" s="79"/>
      <c r="I63" s="37" t="s">
        <v>3</v>
      </c>
    </row>
    <row r="64" spans="1:9" ht="28.5" customHeight="1">
      <c r="A64" s="66" t="s">
        <v>136</v>
      </c>
      <c r="B64" s="66"/>
      <c r="C64" s="66"/>
      <c r="D64" s="81" t="s">
        <v>86</v>
      </c>
      <c r="E64" s="82"/>
      <c r="F64" s="83"/>
      <c r="G64" s="11" t="s">
        <v>85</v>
      </c>
      <c r="H64" s="40"/>
      <c r="I64" s="38">
        <v>2220</v>
      </c>
    </row>
    <row r="65" spans="1:9" ht="28.5" customHeight="1">
      <c r="A65" s="66" t="s">
        <v>243</v>
      </c>
      <c r="B65" s="66"/>
      <c r="C65" s="66"/>
      <c r="D65" s="84"/>
      <c r="E65" s="85"/>
      <c r="F65" s="86"/>
      <c r="G65" s="11"/>
      <c r="H65" s="48" t="s">
        <v>185</v>
      </c>
      <c r="I65" s="38">
        <v>2010</v>
      </c>
    </row>
    <row r="66" spans="1:9" ht="28.5" customHeight="1">
      <c r="A66" s="66" t="s">
        <v>137</v>
      </c>
      <c r="B66" s="66"/>
      <c r="C66" s="66"/>
      <c r="D66" s="84"/>
      <c r="E66" s="85"/>
      <c r="F66" s="86"/>
      <c r="G66" s="12" t="s">
        <v>125</v>
      </c>
      <c r="H66" s="40"/>
      <c r="I66" s="38">
        <v>3000</v>
      </c>
    </row>
    <row r="67" spans="1:9" ht="28.5" customHeight="1">
      <c r="A67" s="66" t="s">
        <v>244</v>
      </c>
      <c r="B67" s="66"/>
      <c r="C67" s="66"/>
      <c r="D67" s="84"/>
      <c r="E67" s="85"/>
      <c r="F67" s="86"/>
      <c r="G67" s="11"/>
      <c r="H67" s="48" t="s">
        <v>185</v>
      </c>
      <c r="I67" s="38">
        <v>2710</v>
      </c>
    </row>
    <row r="68" spans="1:9" ht="28.5" customHeight="1">
      <c r="A68" s="66" t="s">
        <v>138</v>
      </c>
      <c r="B68" s="66"/>
      <c r="C68" s="66"/>
      <c r="D68" s="81" t="s">
        <v>87</v>
      </c>
      <c r="E68" s="82"/>
      <c r="F68" s="83"/>
      <c r="G68" s="11" t="s">
        <v>85</v>
      </c>
      <c r="H68" s="40"/>
      <c r="I68" s="38">
        <v>3230</v>
      </c>
    </row>
    <row r="69" spans="1:9" ht="28.5" customHeight="1">
      <c r="A69" s="66" t="s">
        <v>245</v>
      </c>
      <c r="B69" s="66"/>
      <c r="C69" s="66"/>
      <c r="D69" s="87"/>
      <c r="E69" s="88"/>
      <c r="F69" s="89"/>
      <c r="G69" s="6"/>
      <c r="H69" s="48" t="s">
        <v>302</v>
      </c>
      <c r="I69" s="38">
        <v>2900</v>
      </c>
    </row>
    <row r="70" spans="1:10" ht="18.75" customHeight="1">
      <c r="A70" s="13"/>
      <c r="B70" s="13"/>
      <c r="C70" s="13"/>
      <c r="D70" s="14"/>
      <c r="E70" s="14"/>
      <c r="F70" s="14"/>
      <c r="G70" s="15"/>
      <c r="H70" s="49"/>
      <c r="I70" s="53"/>
      <c r="J70" s="16"/>
    </row>
    <row r="71" spans="1:10" ht="18" customHeight="1">
      <c r="A71" s="17" t="s">
        <v>299</v>
      </c>
      <c r="B71" s="17"/>
      <c r="C71" s="17"/>
      <c r="D71" s="17"/>
      <c r="E71" s="17"/>
      <c r="F71" s="17"/>
      <c r="G71" s="17"/>
      <c r="H71" s="50"/>
      <c r="I71" s="50"/>
      <c r="J71" s="18"/>
    </row>
    <row r="72" spans="1:9" ht="28.5" customHeight="1">
      <c r="A72" s="67" t="s">
        <v>1</v>
      </c>
      <c r="B72" s="67"/>
      <c r="C72" s="67"/>
      <c r="D72" s="77" t="s">
        <v>2</v>
      </c>
      <c r="E72" s="78"/>
      <c r="F72" s="78"/>
      <c r="G72" s="78"/>
      <c r="H72" s="79"/>
      <c r="I72" s="37" t="s">
        <v>304</v>
      </c>
    </row>
    <row r="73" spans="1:9" ht="28.5" customHeight="1">
      <c r="A73" s="66" t="s">
        <v>327</v>
      </c>
      <c r="B73" s="66"/>
      <c r="C73" s="66"/>
      <c r="D73" s="81"/>
      <c r="E73" s="82"/>
      <c r="F73" s="83"/>
      <c r="G73" s="6" t="s">
        <v>85</v>
      </c>
      <c r="H73" s="40"/>
      <c r="I73" s="47">
        <v>690</v>
      </c>
    </row>
    <row r="74" spans="1:9" ht="28.5" customHeight="1">
      <c r="A74" s="66" t="s">
        <v>328</v>
      </c>
      <c r="B74" s="66"/>
      <c r="C74" s="66"/>
      <c r="D74" s="84"/>
      <c r="E74" s="85"/>
      <c r="F74" s="86"/>
      <c r="G74" s="6"/>
      <c r="H74" s="48" t="s">
        <v>303</v>
      </c>
      <c r="I74" s="47">
        <f>ROUND(I73*0.9,-1)</f>
        <v>620</v>
      </c>
    </row>
    <row r="75" spans="1:9" ht="28.5" customHeight="1">
      <c r="A75" s="66" t="s">
        <v>329</v>
      </c>
      <c r="B75" s="66"/>
      <c r="C75" s="66"/>
      <c r="D75" s="84"/>
      <c r="E75" s="85"/>
      <c r="F75" s="86"/>
      <c r="G75" s="6" t="s">
        <v>125</v>
      </c>
      <c r="H75" s="40"/>
      <c r="I75" s="47">
        <v>1380</v>
      </c>
    </row>
    <row r="76" spans="1:9" ht="28.5" customHeight="1">
      <c r="A76" s="66" t="s">
        <v>330</v>
      </c>
      <c r="B76" s="66"/>
      <c r="C76" s="66"/>
      <c r="D76" s="84"/>
      <c r="E76" s="85"/>
      <c r="F76" s="86"/>
      <c r="G76" s="6"/>
      <c r="H76" s="48" t="s">
        <v>303</v>
      </c>
      <c r="I76" s="47">
        <f>ROUND(I75*0.9,-1)</f>
        <v>1240</v>
      </c>
    </row>
    <row r="77" spans="1:9" ht="28.5" customHeight="1">
      <c r="A77" s="66" t="s">
        <v>331</v>
      </c>
      <c r="B77" s="66"/>
      <c r="C77" s="66"/>
      <c r="D77" s="84"/>
      <c r="E77" s="85"/>
      <c r="F77" s="86"/>
      <c r="G77" s="19" t="s">
        <v>121</v>
      </c>
      <c r="H77" s="40"/>
      <c r="I77" s="47">
        <v>2070</v>
      </c>
    </row>
    <row r="78" spans="1:9" ht="28.5" customHeight="1">
      <c r="A78" s="66" t="s">
        <v>332</v>
      </c>
      <c r="B78" s="66"/>
      <c r="C78" s="66"/>
      <c r="D78" s="84"/>
      <c r="E78" s="85"/>
      <c r="F78" s="86"/>
      <c r="G78" s="6"/>
      <c r="H78" s="48" t="s">
        <v>303</v>
      </c>
      <c r="I78" s="47">
        <f>ROUND(I77*0.9,-1)</f>
        <v>1860</v>
      </c>
    </row>
    <row r="79" spans="1:9" ht="28.5" customHeight="1">
      <c r="A79" s="66" t="s">
        <v>333</v>
      </c>
      <c r="B79" s="66"/>
      <c r="C79" s="66"/>
      <c r="D79" s="84"/>
      <c r="E79" s="85"/>
      <c r="F79" s="86"/>
      <c r="G79" s="19" t="s">
        <v>122</v>
      </c>
      <c r="H79" s="40"/>
      <c r="I79" s="47">
        <v>2760</v>
      </c>
    </row>
    <row r="80" spans="1:9" ht="28.5" customHeight="1">
      <c r="A80" s="66" t="s">
        <v>334</v>
      </c>
      <c r="B80" s="66"/>
      <c r="C80" s="66"/>
      <c r="D80" s="87"/>
      <c r="E80" s="88"/>
      <c r="F80" s="89"/>
      <c r="G80" s="6"/>
      <c r="H80" s="48" t="s">
        <v>303</v>
      </c>
      <c r="I80" s="47">
        <f>ROUND(I79*0.9,-1)</f>
        <v>2480</v>
      </c>
    </row>
    <row r="81" spans="1:10" ht="28.5" customHeight="1">
      <c r="A81" s="13"/>
      <c r="B81" s="13"/>
      <c r="C81" s="13"/>
      <c r="D81" s="14"/>
      <c r="E81" s="14"/>
      <c r="F81" s="14"/>
      <c r="G81" s="15"/>
      <c r="H81" s="49"/>
      <c r="I81" s="53"/>
      <c r="J81" s="16"/>
    </row>
    <row r="82" ht="28.5" customHeight="1">
      <c r="A82" s="7" t="s">
        <v>149</v>
      </c>
    </row>
    <row r="83" spans="1:9" ht="28.5" customHeight="1">
      <c r="A83" s="77" t="s">
        <v>1</v>
      </c>
      <c r="B83" s="78"/>
      <c r="C83" s="79"/>
      <c r="D83" s="77" t="s">
        <v>2</v>
      </c>
      <c r="E83" s="78"/>
      <c r="F83" s="78"/>
      <c r="G83" s="78"/>
      <c r="H83" s="79"/>
      <c r="I83" s="46" t="s">
        <v>3</v>
      </c>
    </row>
    <row r="84" spans="1:9" ht="28.5" customHeight="1">
      <c r="A84" s="66" t="s">
        <v>139</v>
      </c>
      <c r="B84" s="66"/>
      <c r="C84" s="66"/>
      <c r="D84" s="81" t="s">
        <v>90</v>
      </c>
      <c r="E84" s="82"/>
      <c r="F84" s="83"/>
      <c r="G84" s="11" t="s">
        <v>120</v>
      </c>
      <c r="H84" s="40"/>
      <c r="I84" s="38">
        <v>2190</v>
      </c>
    </row>
    <row r="85" spans="1:9" ht="28.5" customHeight="1">
      <c r="A85" s="90" t="s">
        <v>240</v>
      </c>
      <c r="B85" s="91"/>
      <c r="C85" s="92"/>
      <c r="D85" s="84"/>
      <c r="E85" s="85"/>
      <c r="F85" s="86"/>
      <c r="G85" s="11"/>
      <c r="H85" s="48" t="s">
        <v>185</v>
      </c>
      <c r="I85" s="38">
        <v>1980</v>
      </c>
    </row>
    <row r="86" spans="1:9" ht="28.5" customHeight="1">
      <c r="A86" s="66" t="s">
        <v>140</v>
      </c>
      <c r="B86" s="66"/>
      <c r="C86" s="66"/>
      <c r="D86" s="84"/>
      <c r="E86" s="85"/>
      <c r="F86" s="86"/>
      <c r="G86" s="12" t="s">
        <v>126</v>
      </c>
      <c r="H86" s="40"/>
      <c r="I86" s="38">
        <v>3160</v>
      </c>
    </row>
    <row r="87" spans="1:9" ht="28.5" customHeight="1">
      <c r="A87" s="90" t="s">
        <v>241</v>
      </c>
      <c r="B87" s="91"/>
      <c r="C87" s="92"/>
      <c r="D87" s="84"/>
      <c r="E87" s="85"/>
      <c r="F87" s="86"/>
      <c r="G87" s="11"/>
      <c r="H87" s="48" t="s">
        <v>185</v>
      </c>
      <c r="I87" s="38">
        <v>2850</v>
      </c>
    </row>
    <row r="88" spans="1:9" ht="28.5" customHeight="1">
      <c r="A88" s="66" t="s">
        <v>141</v>
      </c>
      <c r="B88" s="66"/>
      <c r="C88" s="66"/>
      <c r="D88" s="81" t="s">
        <v>91</v>
      </c>
      <c r="E88" s="82"/>
      <c r="F88" s="83"/>
      <c r="G88" s="11" t="s">
        <v>120</v>
      </c>
      <c r="H88" s="40"/>
      <c r="I88" s="38">
        <v>2940</v>
      </c>
    </row>
    <row r="89" spans="1:9" ht="28.5" customHeight="1">
      <c r="A89" s="90" t="s">
        <v>242</v>
      </c>
      <c r="B89" s="91"/>
      <c r="C89" s="92"/>
      <c r="D89" s="87"/>
      <c r="E89" s="88"/>
      <c r="F89" s="89"/>
      <c r="G89" s="6"/>
      <c r="H89" s="48" t="s">
        <v>185</v>
      </c>
      <c r="I89" s="38">
        <v>2640</v>
      </c>
    </row>
  </sheetData>
  <sheetProtection/>
  <mergeCells count="115">
    <mergeCell ref="A46:C46"/>
    <mergeCell ref="D46:F47"/>
    <mergeCell ref="A47:C47"/>
    <mergeCell ref="A44:C44"/>
    <mergeCell ref="D44:F45"/>
    <mergeCell ref="A45:C45"/>
    <mergeCell ref="A42:C42"/>
    <mergeCell ref="D42:F43"/>
    <mergeCell ref="A43:C43"/>
    <mergeCell ref="A40:C40"/>
    <mergeCell ref="D40:F41"/>
    <mergeCell ref="A41:C41"/>
    <mergeCell ref="A37:C37"/>
    <mergeCell ref="A38:C38"/>
    <mergeCell ref="D37:G37"/>
    <mergeCell ref="D38:F39"/>
    <mergeCell ref="A39:C39"/>
    <mergeCell ref="A34:C34"/>
    <mergeCell ref="D33:F34"/>
    <mergeCell ref="A33:C33"/>
    <mergeCell ref="A30:C30"/>
    <mergeCell ref="D29:F30"/>
    <mergeCell ref="A32:C32"/>
    <mergeCell ref="D31:F32"/>
    <mergeCell ref="A29:C29"/>
    <mergeCell ref="A31:C31"/>
    <mergeCell ref="A26:C26"/>
    <mergeCell ref="D25:F26"/>
    <mergeCell ref="A28:C28"/>
    <mergeCell ref="D27:F28"/>
    <mergeCell ref="A25:C25"/>
    <mergeCell ref="A27:C27"/>
    <mergeCell ref="A22:C22"/>
    <mergeCell ref="D21:F22"/>
    <mergeCell ref="A24:C24"/>
    <mergeCell ref="D23:F24"/>
    <mergeCell ref="A21:C21"/>
    <mergeCell ref="A23:C23"/>
    <mergeCell ref="A18:C18"/>
    <mergeCell ref="D17:F18"/>
    <mergeCell ref="A20:C20"/>
    <mergeCell ref="D19:F20"/>
    <mergeCell ref="A17:C17"/>
    <mergeCell ref="A19:C19"/>
    <mergeCell ref="A6:C6"/>
    <mergeCell ref="D5:F6"/>
    <mergeCell ref="A8:C8"/>
    <mergeCell ref="D7:F8"/>
    <mergeCell ref="A14:C14"/>
    <mergeCell ref="D13:F14"/>
    <mergeCell ref="A9:C9"/>
    <mergeCell ref="A11:C11"/>
    <mergeCell ref="A13:C13"/>
    <mergeCell ref="A53:C53"/>
    <mergeCell ref="A2:C2"/>
    <mergeCell ref="A3:C3"/>
    <mergeCell ref="D2:G2"/>
    <mergeCell ref="A4:C4"/>
    <mergeCell ref="D3:F4"/>
    <mergeCell ref="A50:C50"/>
    <mergeCell ref="D50:G50"/>
    <mergeCell ref="A7:C7"/>
    <mergeCell ref="A5:C5"/>
    <mergeCell ref="A51:C51"/>
    <mergeCell ref="D51:F52"/>
    <mergeCell ref="D9:F10"/>
    <mergeCell ref="A12:C12"/>
    <mergeCell ref="D11:F12"/>
    <mergeCell ref="A52:C52"/>
    <mergeCell ref="A10:C10"/>
    <mergeCell ref="A16:C16"/>
    <mergeCell ref="D15:F16"/>
    <mergeCell ref="A15:C15"/>
    <mergeCell ref="A60:C60"/>
    <mergeCell ref="A55:C55"/>
    <mergeCell ref="D55:F56"/>
    <mergeCell ref="A56:C56"/>
    <mergeCell ref="A57:C57"/>
    <mergeCell ref="D57:F58"/>
    <mergeCell ref="A58:C58"/>
    <mergeCell ref="D53:F54"/>
    <mergeCell ref="A54:C54"/>
    <mergeCell ref="A63:C63"/>
    <mergeCell ref="A64:C64"/>
    <mergeCell ref="D64:F67"/>
    <mergeCell ref="A65:C65"/>
    <mergeCell ref="A66:C66"/>
    <mergeCell ref="D63:H63"/>
    <mergeCell ref="A59:C59"/>
    <mergeCell ref="D59:F60"/>
    <mergeCell ref="A68:C68"/>
    <mergeCell ref="D68:F69"/>
    <mergeCell ref="A69:C69"/>
    <mergeCell ref="A67:C67"/>
    <mergeCell ref="D83:H83"/>
    <mergeCell ref="D72:H72"/>
    <mergeCell ref="A78:C78"/>
    <mergeCell ref="A72:C72"/>
    <mergeCell ref="A73:C73"/>
    <mergeCell ref="D73:F80"/>
    <mergeCell ref="A87:C87"/>
    <mergeCell ref="A83:C83"/>
    <mergeCell ref="A75:C75"/>
    <mergeCell ref="A88:C88"/>
    <mergeCell ref="D88:F89"/>
    <mergeCell ref="A89:C89"/>
    <mergeCell ref="A84:C84"/>
    <mergeCell ref="D84:F87"/>
    <mergeCell ref="A85:C85"/>
    <mergeCell ref="A74:C74"/>
    <mergeCell ref="A79:C79"/>
    <mergeCell ref="A80:C80"/>
    <mergeCell ref="A76:C76"/>
    <mergeCell ref="A77:C77"/>
    <mergeCell ref="A86:C86"/>
  </mergeCells>
  <printOptions/>
  <pageMargins left="0.787" right="0.787" top="0.984" bottom="0.984" header="0.512" footer="0.512"/>
  <pageSetup horizontalDpi="600" verticalDpi="600" orientation="portrait" paperSize="9" scale="74" r:id="rId1"/>
  <rowBreaks count="2" manualBreakCount="2">
    <brk id="35" max="8" man="1"/>
    <brk id="61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view="pageBreakPreview" zoomScaleSheetLayoutView="100" zoomScalePageLayoutView="0" workbookViewId="0" topLeftCell="A118">
      <selection activeCell="K38" sqref="K38"/>
    </sheetView>
  </sheetViews>
  <sheetFormatPr defaultColWidth="9.00390625" defaultRowHeight="28.5" customHeight="1"/>
  <cols>
    <col min="1" max="2" width="9.00390625" style="3" customWidth="1"/>
    <col min="3" max="3" width="10.75390625" style="3" customWidth="1"/>
    <col min="4" max="6" width="9.00390625" style="3" customWidth="1"/>
    <col min="7" max="7" width="24.875" style="3" bestFit="1" customWidth="1"/>
    <col min="8" max="10" width="20.625" style="39" customWidth="1"/>
    <col min="11" max="16384" width="9.00390625" style="3" customWidth="1"/>
  </cols>
  <sheetData>
    <row r="1" spans="1:9" ht="28.5" customHeight="1">
      <c r="A1" s="7" t="s">
        <v>308</v>
      </c>
      <c r="F1" s="8"/>
      <c r="G1" s="8"/>
      <c r="H1" s="36"/>
      <c r="I1" s="36" t="s">
        <v>301</v>
      </c>
    </row>
    <row r="2" spans="1:9" ht="28.5" customHeight="1">
      <c r="A2" s="67" t="s">
        <v>1</v>
      </c>
      <c r="B2" s="67"/>
      <c r="C2" s="67"/>
      <c r="D2" s="67" t="s">
        <v>2</v>
      </c>
      <c r="E2" s="67"/>
      <c r="F2" s="67"/>
      <c r="G2" s="67"/>
      <c r="H2" s="54" t="s">
        <v>336</v>
      </c>
      <c r="I2" s="54" t="s">
        <v>337</v>
      </c>
    </row>
    <row r="3" spans="1:9" ht="28.5" customHeight="1">
      <c r="A3" s="80" t="s">
        <v>4</v>
      </c>
      <c r="B3" s="80"/>
      <c r="C3" s="80"/>
      <c r="D3" s="80" t="s">
        <v>20</v>
      </c>
      <c r="E3" s="80"/>
      <c r="F3" s="80"/>
      <c r="G3" s="21"/>
      <c r="H3" s="38">
        <f>ROUND('移動　伴う'!H3*0.7,-1)</f>
        <v>1790</v>
      </c>
      <c r="I3" s="58">
        <f>ROUND('移動　伴う'!H3*0.6,-1)</f>
        <v>1530</v>
      </c>
    </row>
    <row r="4" spans="1:9" ht="28.5" customHeight="1">
      <c r="A4" s="80" t="s">
        <v>188</v>
      </c>
      <c r="B4" s="80"/>
      <c r="C4" s="80"/>
      <c r="D4" s="80"/>
      <c r="E4" s="80"/>
      <c r="F4" s="80"/>
      <c r="G4" s="29" t="s">
        <v>187</v>
      </c>
      <c r="H4" s="38">
        <f>ROUND('移動　伴う'!H4*0.7,-1)</f>
        <v>1250</v>
      </c>
      <c r="I4" s="58">
        <f>ROUND('移動　伴う'!H4*0.6,-1)</f>
        <v>1070</v>
      </c>
    </row>
    <row r="5" spans="1:9" ht="28.5" customHeight="1">
      <c r="A5" s="80" t="s">
        <v>5</v>
      </c>
      <c r="B5" s="80"/>
      <c r="C5" s="80"/>
      <c r="D5" s="80" t="s">
        <v>300</v>
      </c>
      <c r="E5" s="80"/>
      <c r="F5" s="80"/>
      <c r="G5" s="21"/>
      <c r="H5" s="38">
        <f>ROUND('移動　伴う'!H5*0.7,-1)</f>
        <v>2810</v>
      </c>
      <c r="I5" s="58">
        <f>ROUND('移動　伴う'!H5*0.6,-1)</f>
        <v>2410</v>
      </c>
    </row>
    <row r="6" spans="1:9" ht="28.5" customHeight="1">
      <c r="A6" s="80" t="s">
        <v>189</v>
      </c>
      <c r="B6" s="80"/>
      <c r="C6" s="80"/>
      <c r="D6" s="80"/>
      <c r="E6" s="80"/>
      <c r="F6" s="80"/>
      <c r="G6" s="29" t="s">
        <v>187</v>
      </c>
      <c r="H6" s="38">
        <f>ROUND('移動　伴う'!H6*0.7,-1)</f>
        <v>1970</v>
      </c>
      <c r="I6" s="58">
        <f>ROUND('移動　伴う'!H6*0.6,-1)</f>
        <v>1690</v>
      </c>
    </row>
    <row r="7" spans="1:9" ht="28.5" customHeight="1">
      <c r="A7" s="80" t="s">
        <v>6</v>
      </c>
      <c r="B7" s="80"/>
      <c r="C7" s="80"/>
      <c r="D7" s="80" t="s">
        <v>22</v>
      </c>
      <c r="E7" s="80"/>
      <c r="F7" s="80"/>
      <c r="G7" s="21"/>
      <c r="H7" s="38">
        <f>ROUND('移動　伴う'!H7*0.7,-1)</f>
        <v>4090</v>
      </c>
      <c r="I7" s="58">
        <f>ROUND('移動　伴う'!H7*0.6,-1)</f>
        <v>3500</v>
      </c>
    </row>
    <row r="8" spans="1:9" ht="28.5" customHeight="1">
      <c r="A8" s="80" t="s">
        <v>190</v>
      </c>
      <c r="B8" s="80"/>
      <c r="C8" s="80"/>
      <c r="D8" s="80"/>
      <c r="E8" s="80"/>
      <c r="F8" s="80"/>
      <c r="G8" s="29" t="s">
        <v>187</v>
      </c>
      <c r="H8" s="38">
        <f>ROUND('移動　伴う'!H8*0.7,-1)</f>
        <v>2860</v>
      </c>
      <c r="I8" s="58">
        <f>ROUND('移動　伴う'!H8*0.6,-1)</f>
        <v>2450</v>
      </c>
    </row>
    <row r="9" spans="1:9" ht="28.5" customHeight="1">
      <c r="A9" s="80" t="s">
        <v>7</v>
      </c>
      <c r="B9" s="80"/>
      <c r="C9" s="80"/>
      <c r="D9" s="80" t="s">
        <v>23</v>
      </c>
      <c r="E9" s="80"/>
      <c r="F9" s="80"/>
      <c r="G9" s="21"/>
      <c r="H9" s="38">
        <f>ROUND('移動　伴う'!H9*0.7,-1)</f>
        <v>4660</v>
      </c>
      <c r="I9" s="58">
        <f>ROUND('移動　伴う'!H9*0.6,-1)</f>
        <v>4000</v>
      </c>
    </row>
    <row r="10" spans="1:9" ht="28.5" customHeight="1">
      <c r="A10" s="80" t="s">
        <v>191</v>
      </c>
      <c r="B10" s="80"/>
      <c r="C10" s="80"/>
      <c r="D10" s="80"/>
      <c r="E10" s="80"/>
      <c r="F10" s="80"/>
      <c r="G10" s="29" t="s">
        <v>187</v>
      </c>
      <c r="H10" s="38">
        <f>ROUND('移動　伴う'!H10*0.7,-1)</f>
        <v>3260</v>
      </c>
      <c r="I10" s="58">
        <f>ROUND('移動　伴う'!H10*0.6,-1)</f>
        <v>2800</v>
      </c>
    </row>
    <row r="11" spans="1:9" ht="28.5" customHeight="1">
      <c r="A11" s="80" t="s">
        <v>8</v>
      </c>
      <c r="B11" s="80"/>
      <c r="C11" s="80"/>
      <c r="D11" s="80" t="s">
        <v>24</v>
      </c>
      <c r="E11" s="80"/>
      <c r="F11" s="80"/>
      <c r="G11" s="21"/>
      <c r="H11" s="38">
        <f>ROUND('移動　伴う'!H11*0.7,-1)</f>
        <v>5250</v>
      </c>
      <c r="I11" s="58">
        <f>ROUND('移動　伴う'!H11*0.6,-1)</f>
        <v>4500</v>
      </c>
    </row>
    <row r="12" spans="1:9" ht="28.5" customHeight="1">
      <c r="A12" s="80" t="s">
        <v>192</v>
      </c>
      <c r="B12" s="80"/>
      <c r="C12" s="80"/>
      <c r="D12" s="80"/>
      <c r="E12" s="80"/>
      <c r="F12" s="80"/>
      <c r="G12" s="29" t="s">
        <v>187</v>
      </c>
      <c r="H12" s="38">
        <f>ROUND('移動　伴う'!H12*0.7,-1)</f>
        <v>3680</v>
      </c>
      <c r="I12" s="58">
        <f>ROUND('移動　伴う'!H12*0.6,-1)</f>
        <v>3150</v>
      </c>
    </row>
    <row r="13" spans="1:9" ht="28.5" customHeight="1">
      <c r="A13" s="80" t="s">
        <v>9</v>
      </c>
      <c r="B13" s="80"/>
      <c r="C13" s="80"/>
      <c r="D13" s="80" t="s">
        <v>25</v>
      </c>
      <c r="E13" s="80"/>
      <c r="F13" s="80"/>
      <c r="G13" s="21"/>
      <c r="H13" s="38">
        <f>ROUND('移動　伴う'!H13*0.7,-1)</f>
        <v>5830</v>
      </c>
      <c r="I13" s="58">
        <f>ROUND('移動　伴う'!H13*0.6,-1)</f>
        <v>5000</v>
      </c>
    </row>
    <row r="14" spans="1:9" ht="28.5" customHeight="1">
      <c r="A14" s="80" t="s">
        <v>193</v>
      </c>
      <c r="B14" s="80"/>
      <c r="C14" s="80"/>
      <c r="D14" s="80"/>
      <c r="E14" s="80"/>
      <c r="F14" s="80"/>
      <c r="G14" s="29" t="s">
        <v>187</v>
      </c>
      <c r="H14" s="38">
        <f>ROUND('移動　伴う'!H14*0.7,-1)</f>
        <v>4080</v>
      </c>
      <c r="I14" s="58">
        <f>ROUND('移動　伴う'!H14*0.6,-1)</f>
        <v>3500</v>
      </c>
    </row>
    <row r="15" spans="1:9" ht="28.5" customHeight="1">
      <c r="A15" s="80" t="s">
        <v>10</v>
      </c>
      <c r="B15" s="80"/>
      <c r="C15" s="80"/>
      <c r="D15" s="80" t="s">
        <v>26</v>
      </c>
      <c r="E15" s="80"/>
      <c r="F15" s="80"/>
      <c r="G15" s="21"/>
      <c r="H15" s="38">
        <f>ROUND('移動　伴う'!H15*0.7,-1)</f>
        <v>6410</v>
      </c>
      <c r="I15" s="58">
        <f>ROUND('移動　伴う'!H15*0.6,-1)</f>
        <v>5500</v>
      </c>
    </row>
    <row r="16" spans="1:9" ht="28.5" customHeight="1">
      <c r="A16" s="80" t="s">
        <v>194</v>
      </c>
      <c r="B16" s="80"/>
      <c r="C16" s="80"/>
      <c r="D16" s="80"/>
      <c r="E16" s="80"/>
      <c r="F16" s="80"/>
      <c r="G16" s="29" t="s">
        <v>187</v>
      </c>
      <c r="H16" s="38">
        <f>ROUND('移動　伴う'!H16*0.7,-1)</f>
        <v>4490</v>
      </c>
      <c r="I16" s="58">
        <f>ROUND('移動　伴う'!H16*0.6,-1)</f>
        <v>3850</v>
      </c>
    </row>
    <row r="17" spans="1:9" ht="28.5" customHeight="1">
      <c r="A17" s="80" t="s">
        <v>11</v>
      </c>
      <c r="B17" s="80"/>
      <c r="C17" s="80"/>
      <c r="D17" s="80" t="s">
        <v>27</v>
      </c>
      <c r="E17" s="80"/>
      <c r="F17" s="80"/>
      <c r="G17" s="21"/>
      <c r="H17" s="38">
        <f>ROUND('移動　伴う'!H17*0.7,-1)</f>
        <v>6990</v>
      </c>
      <c r="I17" s="58">
        <f>ROUND('移動　伴う'!H17*0.6,-1)</f>
        <v>5990</v>
      </c>
    </row>
    <row r="18" spans="1:9" ht="28.5" customHeight="1">
      <c r="A18" s="80" t="s">
        <v>195</v>
      </c>
      <c r="B18" s="80"/>
      <c r="C18" s="80"/>
      <c r="D18" s="80"/>
      <c r="E18" s="80"/>
      <c r="F18" s="80"/>
      <c r="G18" s="29" t="s">
        <v>187</v>
      </c>
      <c r="H18" s="38">
        <f>ROUND('移動　伴う'!H18*0.7,-1)</f>
        <v>4890</v>
      </c>
      <c r="I18" s="58">
        <f>ROUND('移動　伴う'!H18*0.6,-1)</f>
        <v>4190</v>
      </c>
    </row>
    <row r="19" spans="1:9" ht="28.5" customHeight="1">
      <c r="A19" s="80" t="s">
        <v>12</v>
      </c>
      <c r="B19" s="80"/>
      <c r="C19" s="80"/>
      <c r="D19" s="80" t="s">
        <v>28</v>
      </c>
      <c r="E19" s="80"/>
      <c r="F19" s="80"/>
      <c r="G19" s="21"/>
      <c r="H19" s="38">
        <f>ROUND('移動　伴う'!H19*0.7,-1)</f>
        <v>7570</v>
      </c>
      <c r="I19" s="58">
        <f>ROUND('移動　伴う'!H19*0.6,-1)</f>
        <v>6490</v>
      </c>
    </row>
    <row r="20" spans="1:9" ht="28.5" customHeight="1">
      <c r="A20" s="80" t="s">
        <v>196</v>
      </c>
      <c r="B20" s="80"/>
      <c r="C20" s="80"/>
      <c r="D20" s="80"/>
      <c r="E20" s="80"/>
      <c r="F20" s="80"/>
      <c r="G20" s="29" t="s">
        <v>187</v>
      </c>
      <c r="H20" s="38">
        <f>ROUND('移動　伴う'!H20*0.7,-1)</f>
        <v>5300</v>
      </c>
      <c r="I20" s="58">
        <f>ROUND('移動　伴う'!H20*0.6,-1)</f>
        <v>4540</v>
      </c>
    </row>
    <row r="21" spans="1:9" ht="28.5" customHeight="1">
      <c r="A21" s="80" t="s">
        <v>29</v>
      </c>
      <c r="B21" s="80"/>
      <c r="C21" s="80"/>
      <c r="D21" s="80" t="s">
        <v>30</v>
      </c>
      <c r="E21" s="80"/>
      <c r="F21" s="80"/>
      <c r="G21" s="21"/>
      <c r="H21" s="38">
        <f>ROUND('移動　伴う'!H21*0.7,-1)</f>
        <v>8160</v>
      </c>
      <c r="I21" s="58">
        <f>ROUND('移動　伴う'!H21*0.6,-1)</f>
        <v>6990</v>
      </c>
    </row>
    <row r="22" spans="1:9" ht="28.5" customHeight="1">
      <c r="A22" s="80" t="s">
        <v>197</v>
      </c>
      <c r="B22" s="80"/>
      <c r="C22" s="80"/>
      <c r="D22" s="80"/>
      <c r="E22" s="80"/>
      <c r="F22" s="80"/>
      <c r="G22" s="29" t="s">
        <v>187</v>
      </c>
      <c r="H22" s="38">
        <f>ROUND('移動　伴う'!H22*0.7,-1)</f>
        <v>5710</v>
      </c>
      <c r="I22" s="58">
        <f>ROUND('移動　伴う'!H22*0.6,-1)</f>
        <v>4900</v>
      </c>
    </row>
    <row r="23" spans="1:9" ht="28.5" customHeight="1">
      <c r="A23" s="80" t="s">
        <v>13</v>
      </c>
      <c r="B23" s="80"/>
      <c r="C23" s="80"/>
      <c r="D23" s="80" t="s">
        <v>31</v>
      </c>
      <c r="E23" s="80"/>
      <c r="F23" s="80"/>
      <c r="G23" s="21"/>
      <c r="H23" s="38">
        <f>ROUND('移動　伴う'!H23*0.7,-1)</f>
        <v>8740</v>
      </c>
      <c r="I23" s="58">
        <f>ROUND('移動　伴う'!H23*0.6,-1)</f>
        <v>7490</v>
      </c>
    </row>
    <row r="24" spans="1:9" ht="28.5" customHeight="1">
      <c r="A24" s="80" t="s">
        <v>198</v>
      </c>
      <c r="B24" s="80"/>
      <c r="C24" s="80"/>
      <c r="D24" s="80"/>
      <c r="E24" s="80"/>
      <c r="F24" s="80"/>
      <c r="G24" s="29" t="s">
        <v>187</v>
      </c>
      <c r="H24" s="38">
        <f>ROUND('移動　伴う'!H24*0.7,-1)</f>
        <v>6120</v>
      </c>
      <c r="I24" s="58">
        <f>ROUND('移動　伴う'!H24*0.6,-1)</f>
        <v>5240</v>
      </c>
    </row>
    <row r="25" spans="1:9" ht="28.5" customHeight="1">
      <c r="A25" s="80" t="s">
        <v>15</v>
      </c>
      <c r="B25" s="80"/>
      <c r="C25" s="80"/>
      <c r="D25" s="80" t="s">
        <v>32</v>
      </c>
      <c r="E25" s="80"/>
      <c r="F25" s="80"/>
      <c r="G25" s="21"/>
      <c r="H25" s="38">
        <f>ROUND('移動　伴う'!H25*0.7,-1)</f>
        <v>9320</v>
      </c>
      <c r="I25" s="58">
        <f>ROUND('移動　伴う'!H25*0.6,-1)</f>
        <v>7990</v>
      </c>
    </row>
    <row r="26" spans="1:9" ht="28.5" customHeight="1">
      <c r="A26" s="80" t="s">
        <v>199</v>
      </c>
      <c r="B26" s="80"/>
      <c r="C26" s="80"/>
      <c r="D26" s="80"/>
      <c r="E26" s="80"/>
      <c r="F26" s="80"/>
      <c r="G26" s="29" t="s">
        <v>187</v>
      </c>
      <c r="H26" s="38">
        <f>ROUND('移動　伴う'!H26*0.7,-1)</f>
        <v>6520</v>
      </c>
      <c r="I26" s="58">
        <f>ROUND('移動　伴う'!H26*0.6,-1)</f>
        <v>5590</v>
      </c>
    </row>
    <row r="27" spans="1:9" ht="28.5" customHeight="1">
      <c r="A27" s="80" t="s">
        <v>14</v>
      </c>
      <c r="B27" s="80"/>
      <c r="C27" s="80"/>
      <c r="D27" s="80" t="s">
        <v>33</v>
      </c>
      <c r="E27" s="80"/>
      <c r="F27" s="80"/>
      <c r="G27" s="21"/>
      <c r="H27" s="38">
        <f>ROUND('移動　伴う'!H27*0.7,-1)</f>
        <v>9900</v>
      </c>
      <c r="I27" s="58">
        <f>ROUND('移動　伴う'!H27*0.6,-1)</f>
        <v>8480</v>
      </c>
    </row>
    <row r="28" spans="1:9" ht="28.5" customHeight="1">
      <c r="A28" s="80" t="s">
        <v>200</v>
      </c>
      <c r="B28" s="80"/>
      <c r="C28" s="80"/>
      <c r="D28" s="80"/>
      <c r="E28" s="80"/>
      <c r="F28" s="80"/>
      <c r="G28" s="29" t="s">
        <v>187</v>
      </c>
      <c r="H28" s="38">
        <f>ROUND('移動　伴う'!H28*0.7,-1)</f>
        <v>6930</v>
      </c>
      <c r="I28" s="58">
        <f>ROUND('移動　伴う'!H28*0.6,-1)</f>
        <v>5940</v>
      </c>
    </row>
    <row r="29" spans="1:9" ht="28.5" customHeight="1">
      <c r="A29" s="80" t="s">
        <v>16</v>
      </c>
      <c r="B29" s="80"/>
      <c r="C29" s="80"/>
      <c r="D29" s="80" t="s">
        <v>34</v>
      </c>
      <c r="E29" s="80"/>
      <c r="F29" s="80"/>
      <c r="G29" s="21"/>
      <c r="H29" s="38">
        <f>ROUND('移動　伴う'!H29*0.7,-1)</f>
        <v>10480</v>
      </c>
      <c r="I29" s="58">
        <f>ROUND('移動　伴う'!H29*0.6,-1)</f>
        <v>8980</v>
      </c>
    </row>
    <row r="30" spans="1:9" ht="28.5" customHeight="1">
      <c r="A30" s="80" t="s">
        <v>201</v>
      </c>
      <c r="B30" s="80"/>
      <c r="C30" s="80"/>
      <c r="D30" s="80"/>
      <c r="E30" s="80"/>
      <c r="F30" s="80"/>
      <c r="G30" s="29" t="s">
        <v>187</v>
      </c>
      <c r="H30" s="38">
        <f>ROUND('移動　伴う'!H30*0.7,-1)</f>
        <v>7340</v>
      </c>
      <c r="I30" s="58">
        <f>ROUND('移動　伴う'!H30*0.6,-1)</f>
        <v>6290</v>
      </c>
    </row>
    <row r="31" spans="1:9" ht="28.5" customHeight="1">
      <c r="A31" s="80" t="s">
        <v>17</v>
      </c>
      <c r="B31" s="80"/>
      <c r="C31" s="80"/>
      <c r="D31" s="80" t="s">
        <v>35</v>
      </c>
      <c r="E31" s="80"/>
      <c r="F31" s="80"/>
      <c r="G31" s="21"/>
      <c r="H31" s="38">
        <f>ROUND('移動　伴う'!H31*0.7,-1)</f>
        <v>11060</v>
      </c>
      <c r="I31" s="58">
        <f>ROUND('移動　伴う'!H31*0.6,-1)</f>
        <v>9480</v>
      </c>
    </row>
    <row r="32" spans="1:9" ht="28.5" customHeight="1">
      <c r="A32" s="80" t="s">
        <v>202</v>
      </c>
      <c r="B32" s="80"/>
      <c r="C32" s="80"/>
      <c r="D32" s="80"/>
      <c r="E32" s="80"/>
      <c r="F32" s="80"/>
      <c r="G32" s="29" t="s">
        <v>187</v>
      </c>
      <c r="H32" s="38">
        <f>ROUND('移動　伴う'!H32*0.7,-1)</f>
        <v>7740</v>
      </c>
      <c r="I32" s="58">
        <f>ROUND('移動　伴う'!H32*0.6,-1)</f>
        <v>6640</v>
      </c>
    </row>
    <row r="33" spans="1:9" ht="28.5" customHeight="1">
      <c r="A33" s="80" t="s">
        <v>18</v>
      </c>
      <c r="B33" s="80"/>
      <c r="C33" s="80"/>
      <c r="D33" s="80" t="s">
        <v>36</v>
      </c>
      <c r="E33" s="80"/>
      <c r="F33" s="80"/>
      <c r="G33" s="21"/>
      <c r="H33" s="38">
        <f>ROUND('移動　伴う'!H33*0.7,-1)</f>
        <v>11640</v>
      </c>
      <c r="I33" s="58">
        <f>ROUND('移動　伴う'!H33*0.6,-1)</f>
        <v>9980</v>
      </c>
    </row>
    <row r="34" spans="1:9" ht="28.5" customHeight="1">
      <c r="A34" s="80" t="s">
        <v>203</v>
      </c>
      <c r="B34" s="80"/>
      <c r="C34" s="80"/>
      <c r="D34" s="80"/>
      <c r="E34" s="80"/>
      <c r="F34" s="80"/>
      <c r="G34" s="29" t="s">
        <v>187</v>
      </c>
      <c r="H34" s="38">
        <f>ROUND('移動　伴う'!H34*0.7,-1)</f>
        <v>8150</v>
      </c>
      <c r="I34" s="58">
        <f>ROUND('移動　伴う'!H34*0.6,-1)</f>
        <v>6980</v>
      </c>
    </row>
    <row r="35" ht="28.5" customHeight="1">
      <c r="A35" s="7" t="s">
        <v>309</v>
      </c>
    </row>
    <row r="36" spans="1:9" ht="28.5" customHeight="1">
      <c r="A36" s="67" t="s">
        <v>1</v>
      </c>
      <c r="B36" s="67"/>
      <c r="C36" s="67"/>
      <c r="D36" s="67" t="s">
        <v>2</v>
      </c>
      <c r="E36" s="67"/>
      <c r="F36" s="67"/>
      <c r="G36" s="67"/>
      <c r="H36" s="54" t="s">
        <v>336</v>
      </c>
      <c r="I36" s="54" t="s">
        <v>337</v>
      </c>
    </row>
    <row r="37" spans="1:9" ht="28.5" customHeight="1">
      <c r="A37" s="80" t="s">
        <v>73</v>
      </c>
      <c r="B37" s="80"/>
      <c r="C37" s="80"/>
      <c r="D37" s="80" t="s">
        <v>20</v>
      </c>
      <c r="E37" s="80"/>
      <c r="F37" s="80"/>
      <c r="G37" s="21"/>
      <c r="H37" s="38">
        <f>ROUND('移動　伴う'!H37*0.7,-1)</f>
        <v>2230</v>
      </c>
      <c r="I37" s="58">
        <f>ROUND('移動　伴う'!H37*0.6,-1)</f>
        <v>1910</v>
      </c>
    </row>
    <row r="38" spans="1:9" ht="28.5" customHeight="1">
      <c r="A38" s="80" t="s">
        <v>204</v>
      </c>
      <c r="B38" s="80"/>
      <c r="C38" s="80"/>
      <c r="D38" s="80"/>
      <c r="E38" s="80"/>
      <c r="F38" s="80"/>
      <c r="G38" s="29" t="s">
        <v>187</v>
      </c>
      <c r="H38" s="38">
        <f>ROUND('移動　伴う'!H38*0.7,-1)</f>
        <v>1570</v>
      </c>
      <c r="I38" s="58">
        <f>ROUND('移動　伴う'!H38*0.6,-1)</f>
        <v>1340</v>
      </c>
    </row>
    <row r="39" spans="1:9" ht="28.5" customHeight="1">
      <c r="A39" s="80" t="s">
        <v>74</v>
      </c>
      <c r="B39" s="80"/>
      <c r="C39" s="80"/>
      <c r="D39" s="80" t="s">
        <v>300</v>
      </c>
      <c r="E39" s="80"/>
      <c r="F39" s="80"/>
      <c r="G39" s="21"/>
      <c r="H39" s="38">
        <f>ROUND('移動　伴う'!H39*0.7,-1)</f>
        <v>3520</v>
      </c>
      <c r="I39" s="58">
        <f>ROUND('移動　伴う'!H39*0.6,-1)</f>
        <v>3020</v>
      </c>
    </row>
    <row r="40" spans="1:9" ht="28.5" customHeight="1">
      <c r="A40" s="80" t="s">
        <v>205</v>
      </c>
      <c r="B40" s="80"/>
      <c r="C40" s="80"/>
      <c r="D40" s="80"/>
      <c r="E40" s="80"/>
      <c r="F40" s="80"/>
      <c r="G40" s="29" t="s">
        <v>187</v>
      </c>
      <c r="H40" s="38">
        <f>ROUND('移動　伴う'!H40*0.7,-1)</f>
        <v>2460</v>
      </c>
      <c r="I40" s="58">
        <f>ROUND('移動　伴う'!H40*0.6,-1)</f>
        <v>2110</v>
      </c>
    </row>
    <row r="41" spans="1:9" ht="28.5" customHeight="1">
      <c r="A41" s="80" t="s">
        <v>75</v>
      </c>
      <c r="B41" s="80"/>
      <c r="C41" s="80"/>
      <c r="D41" s="80" t="s">
        <v>22</v>
      </c>
      <c r="E41" s="80"/>
      <c r="F41" s="80"/>
      <c r="G41" s="21"/>
      <c r="H41" s="38">
        <f>ROUND('移動　伴う'!H41*0.7,-1)</f>
        <v>5110</v>
      </c>
      <c r="I41" s="58">
        <f>ROUND('移動　伴う'!H41*0.6,-1)</f>
        <v>4380</v>
      </c>
    </row>
    <row r="42" spans="1:9" ht="28.5" customHeight="1">
      <c r="A42" s="80" t="s">
        <v>206</v>
      </c>
      <c r="B42" s="80"/>
      <c r="C42" s="80"/>
      <c r="D42" s="80"/>
      <c r="E42" s="80"/>
      <c r="F42" s="80"/>
      <c r="G42" s="29" t="s">
        <v>187</v>
      </c>
      <c r="H42" s="38">
        <f>ROUND('移動　伴う'!H42*0.7,-1)</f>
        <v>3580</v>
      </c>
      <c r="I42" s="58">
        <f>ROUND('移動　伴う'!H42*0.6,-1)</f>
        <v>3070</v>
      </c>
    </row>
    <row r="43" spans="1:9" ht="28.5" customHeight="1">
      <c r="A43" s="80" t="s">
        <v>76</v>
      </c>
      <c r="B43" s="80"/>
      <c r="C43" s="80"/>
      <c r="D43" s="80" t="s">
        <v>23</v>
      </c>
      <c r="E43" s="80"/>
      <c r="F43" s="80"/>
      <c r="G43" s="21"/>
      <c r="H43" s="38">
        <f>ROUND('移動　伴う'!H43*0.7,-1)</f>
        <v>5830</v>
      </c>
      <c r="I43" s="58">
        <f>ROUND('移動　伴う'!H43*0.6,-1)</f>
        <v>5000</v>
      </c>
    </row>
    <row r="44" spans="1:9" ht="28.5" customHeight="1">
      <c r="A44" s="80" t="s">
        <v>207</v>
      </c>
      <c r="B44" s="80"/>
      <c r="C44" s="80"/>
      <c r="D44" s="80"/>
      <c r="E44" s="80"/>
      <c r="F44" s="80"/>
      <c r="G44" s="29" t="s">
        <v>187</v>
      </c>
      <c r="H44" s="38">
        <f>ROUND('移動　伴う'!H44*0.7,-1)</f>
        <v>4080</v>
      </c>
      <c r="I44" s="58">
        <f>ROUND('移動　伴う'!H44*0.6,-1)</f>
        <v>3500</v>
      </c>
    </row>
    <row r="45" spans="1:9" ht="28.5" customHeight="1">
      <c r="A45" s="80" t="s">
        <v>77</v>
      </c>
      <c r="B45" s="80"/>
      <c r="C45" s="80"/>
      <c r="D45" s="80" t="s">
        <v>24</v>
      </c>
      <c r="E45" s="80"/>
      <c r="F45" s="80"/>
      <c r="G45" s="21"/>
      <c r="H45" s="38">
        <f>ROUND('移動　伴う'!H45*0.7,-1)</f>
        <v>6570</v>
      </c>
      <c r="I45" s="58">
        <f>ROUND('移動　伴う'!H45*0.6,-1)</f>
        <v>5630</v>
      </c>
    </row>
    <row r="46" spans="1:9" ht="28.5" customHeight="1">
      <c r="A46" s="80" t="s">
        <v>208</v>
      </c>
      <c r="B46" s="80"/>
      <c r="C46" s="80"/>
      <c r="D46" s="80"/>
      <c r="E46" s="80"/>
      <c r="F46" s="80"/>
      <c r="G46" s="29" t="s">
        <v>187</v>
      </c>
      <c r="H46" s="38">
        <f>ROUND('移動　伴う'!H46*0.7,-1)</f>
        <v>4590</v>
      </c>
      <c r="I46" s="58">
        <f>ROUND('移動　伴う'!H46*0.6,-1)</f>
        <v>3940</v>
      </c>
    </row>
    <row r="48" ht="28.5" customHeight="1">
      <c r="A48" s="7" t="s">
        <v>310</v>
      </c>
    </row>
    <row r="49" spans="1:9" ht="28.5" customHeight="1">
      <c r="A49" s="77" t="s">
        <v>1</v>
      </c>
      <c r="B49" s="78"/>
      <c r="C49" s="79"/>
      <c r="D49" s="77" t="s">
        <v>2</v>
      </c>
      <c r="E49" s="78"/>
      <c r="F49" s="78"/>
      <c r="G49" s="79"/>
      <c r="H49" s="54" t="s">
        <v>336</v>
      </c>
      <c r="I49" s="54" t="s">
        <v>337</v>
      </c>
    </row>
    <row r="50" spans="1:9" ht="28.5" customHeight="1">
      <c r="A50" s="68" t="s">
        <v>78</v>
      </c>
      <c r="B50" s="69"/>
      <c r="C50" s="70"/>
      <c r="D50" s="71" t="s">
        <v>20</v>
      </c>
      <c r="E50" s="72"/>
      <c r="F50" s="73"/>
      <c r="G50" s="26"/>
      <c r="H50" s="38">
        <f>ROUND('移動　伴う'!H50*0.7,-1)</f>
        <v>2230</v>
      </c>
      <c r="I50" s="58">
        <f>ROUND('移動　伴う'!H50*0.6,-1)</f>
        <v>1910</v>
      </c>
    </row>
    <row r="51" spans="1:9" ht="28.5" customHeight="1">
      <c r="A51" s="68" t="s">
        <v>209</v>
      </c>
      <c r="B51" s="69"/>
      <c r="C51" s="70"/>
      <c r="D51" s="74"/>
      <c r="E51" s="75"/>
      <c r="F51" s="76"/>
      <c r="G51" s="27" t="s">
        <v>187</v>
      </c>
      <c r="H51" s="38">
        <f>ROUND('移動　伴う'!H51*0.7,-1)</f>
        <v>1570</v>
      </c>
      <c r="I51" s="58">
        <f>ROUND('移動　伴う'!H51*0.6,-1)</f>
        <v>1340</v>
      </c>
    </row>
    <row r="52" spans="1:9" ht="28.5" customHeight="1">
      <c r="A52" s="68" t="s">
        <v>79</v>
      </c>
      <c r="B52" s="69"/>
      <c r="C52" s="70"/>
      <c r="D52" s="71" t="s">
        <v>300</v>
      </c>
      <c r="E52" s="72"/>
      <c r="F52" s="73"/>
      <c r="G52" s="28"/>
      <c r="H52" s="38">
        <f>ROUND('移動　伴う'!H52*0.7,-1)</f>
        <v>3520</v>
      </c>
      <c r="I52" s="58">
        <f>ROUND('移動　伴う'!H52*0.6,-1)</f>
        <v>3020</v>
      </c>
    </row>
    <row r="53" spans="1:9" ht="28.5" customHeight="1">
      <c r="A53" s="68" t="s">
        <v>210</v>
      </c>
      <c r="B53" s="69"/>
      <c r="C53" s="70"/>
      <c r="D53" s="74"/>
      <c r="E53" s="75"/>
      <c r="F53" s="76"/>
      <c r="G53" s="27" t="s">
        <v>187</v>
      </c>
      <c r="H53" s="38">
        <f>ROUND('移動　伴う'!H53*0.7,-1)</f>
        <v>2460</v>
      </c>
      <c r="I53" s="58">
        <f>ROUND('移動　伴う'!H53*0.6,-1)</f>
        <v>2110</v>
      </c>
    </row>
    <row r="54" spans="1:9" ht="28.5" customHeight="1">
      <c r="A54" s="68" t="s">
        <v>80</v>
      </c>
      <c r="B54" s="69"/>
      <c r="C54" s="70"/>
      <c r="D54" s="71" t="s">
        <v>22</v>
      </c>
      <c r="E54" s="72"/>
      <c r="F54" s="73"/>
      <c r="G54" s="28"/>
      <c r="H54" s="38">
        <f>ROUND('移動　伴う'!H54*0.7,-1)</f>
        <v>5110</v>
      </c>
      <c r="I54" s="58">
        <f>ROUND('移動　伴う'!H54*0.6,-1)</f>
        <v>4380</v>
      </c>
    </row>
    <row r="55" spans="1:9" ht="28.5" customHeight="1">
      <c r="A55" s="68" t="s">
        <v>211</v>
      </c>
      <c r="B55" s="69"/>
      <c r="C55" s="70"/>
      <c r="D55" s="74"/>
      <c r="E55" s="75"/>
      <c r="F55" s="76"/>
      <c r="G55" s="27" t="s">
        <v>187</v>
      </c>
      <c r="H55" s="38">
        <f>ROUND('移動　伴う'!H55*0.7,-1)</f>
        <v>3580</v>
      </c>
      <c r="I55" s="58">
        <f>ROUND('移動　伴う'!H55*0.6,-1)</f>
        <v>3070</v>
      </c>
    </row>
    <row r="56" spans="1:9" ht="28.5" customHeight="1">
      <c r="A56" s="68" t="s">
        <v>81</v>
      </c>
      <c r="B56" s="69"/>
      <c r="C56" s="70"/>
      <c r="D56" s="71" t="s">
        <v>23</v>
      </c>
      <c r="E56" s="72"/>
      <c r="F56" s="73"/>
      <c r="G56" s="28"/>
      <c r="H56" s="38">
        <f>ROUND('移動　伴う'!H56*0.7,-1)</f>
        <v>5830</v>
      </c>
      <c r="I56" s="58">
        <f>ROUND('移動　伴う'!H56*0.6,-1)</f>
        <v>5000</v>
      </c>
    </row>
    <row r="57" spans="1:9" ht="28.5" customHeight="1">
      <c r="A57" s="68" t="s">
        <v>212</v>
      </c>
      <c r="B57" s="69"/>
      <c r="C57" s="70"/>
      <c r="D57" s="74"/>
      <c r="E57" s="75"/>
      <c r="F57" s="76"/>
      <c r="G57" s="27" t="s">
        <v>187</v>
      </c>
      <c r="H57" s="38">
        <f>ROUND('移動　伴う'!H57*0.7,-1)</f>
        <v>4080</v>
      </c>
      <c r="I57" s="58">
        <f>ROUND('移動　伴う'!H57*0.6,-1)</f>
        <v>3500</v>
      </c>
    </row>
    <row r="58" spans="1:9" ht="28.5" customHeight="1">
      <c r="A58" s="68" t="s">
        <v>82</v>
      </c>
      <c r="B58" s="69"/>
      <c r="C58" s="70"/>
      <c r="D58" s="71" t="s">
        <v>24</v>
      </c>
      <c r="E58" s="72"/>
      <c r="F58" s="73"/>
      <c r="G58" s="28"/>
      <c r="H58" s="38">
        <f>ROUND('移動　伴う'!H58*0.7,-1)</f>
        <v>6570</v>
      </c>
      <c r="I58" s="58">
        <f>ROUND('移動　伴う'!H58*0.6,-1)</f>
        <v>5630</v>
      </c>
    </row>
    <row r="59" spans="1:9" ht="28.5" customHeight="1">
      <c r="A59" s="68" t="s">
        <v>213</v>
      </c>
      <c r="B59" s="69"/>
      <c r="C59" s="70"/>
      <c r="D59" s="74"/>
      <c r="E59" s="75"/>
      <c r="F59" s="76"/>
      <c r="G59" s="29" t="s">
        <v>187</v>
      </c>
      <c r="H59" s="38">
        <f>ROUND('移動　伴う'!H59*0.7,-1)</f>
        <v>4590</v>
      </c>
      <c r="I59" s="58">
        <f>ROUND('移動　伴う'!H59*0.6,-1)</f>
        <v>3940</v>
      </c>
    </row>
    <row r="61" ht="28.5" customHeight="1">
      <c r="A61" s="7" t="s">
        <v>311</v>
      </c>
    </row>
    <row r="62" spans="1:10" ht="28.5" customHeight="1">
      <c r="A62" s="67" t="s">
        <v>1</v>
      </c>
      <c r="B62" s="67"/>
      <c r="C62" s="67"/>
      <c r="D62" s="67" t="s">
        <v>2</v>
      </c>
      <c r="E62" s="67"/>
      <c r="F62" s="67"/>
      <c r="G62" s="67"/>
      <c r="H62" s="67"/>
      <c r="I62" s="54" t="s">
        <v>336</v>
      </c>
      <c r="J62" s="54" t="s">
        <v>337</v>
      </c>
    </row>
    <row r="63" spans="1:10" ht="28.5" customHeight="1">
      <c r="A63" s="66" t="s">
        <v>94</v>
      </c>
      <c r="B63" s="66"/>
      <c r="C63" s="66"/>
      <c r="D63" s="96" t="s">
        <v>86</v>
      </c>
      <c r="E63" s="96"/>
      <c r="F63" s="96"/>
      <c r="G63" s="6" t="s">
        <v>85</v>
      </c>
      <c r="H63" s="148"/>
      <c r="I63" s="38">
        <f>ROUND('移動　伴う'!I63*0.7,-1)</f>
        <v>3260</v>
      </c>
      <c r="J63" s="59">
        <f>ROUND('移動　伴う'!I63*0.6,-1)</f>
        <v>2800</v>
      </c>
    </row>
    <row r="64" spans="1:10" ht="28.5" customHeight="1">
      <c r="A64" s="66" t="s">
        <v>214</v>
      </c>
      <c r="B64" s="66"/>
      <c r="C64" s="66"/>
      <c r="D64" s="96"/>
      <c r="E64" s="96"/>
      <c r="F64" s="96"/>
      <c r="G64" s="6"/>
      <c r="H64" s="147" t="s">
        <v>187</v>
      </c>
      <c r="I64" s="38">
        <f>ROUND('移動　伴う'!I64*0.7,-1)</f>
        <v>2290</v>
      </c>
      <c r="J64" s="59">
        <f>ROUND('移動　伴う'!I64*0.6,-1)</f>
        <v>1960</v>
      </c>
    </row>
    <row r="65" spans="1:10" ht="28.5" customHeight="1">
      <c r="A65" s="66" t="s">
        <v>95</v>
      </c>
      <c r="B65" s="66"/>
      <c r="C65" s="66"/>
      <c r="D65" s="96"/>
      <c r="E65" s="96"/>
      <c r="F65" s="96"/>
      <c r="G65" s="6" t="s">
        <v>125</v>
      </c>
      <c r="H65" s="148"/>
      <c r="I65" s="38">
        <f>ROUND('移動　伴う'!I65*0.7,-1)</f>
        <v>4540</v>
      </c>
      <c r="J65" s="59">
        <f>ROUND('移動　伴う'!I65*0.6,-1)</f>
        <v>3890</v>
      </c>
    </row>
    <row r="66" spans="1:10" ht="28.5" customHeight="1">
      <c r="A66" s="66" t="s">
        <v>215</v>
      </c>
      <c r="B66" s="66"/>
      <c r="C66" s="66"/>
      <c r="D66" s="96"/>
      <c r="E66" s="96"/>
      <c r="F66" s="96"/>
      <c r="G66" s="6"/>
      <c r="H66" s="147" t="s">
        <v>187</v>
      </c>
      <c r="I66" s="38">
        <f>ROUND('移動　伴う'!I66*0.7,-1)</f>
        <v>3180</v>
      </c>
      <c r="J66" s="59">
        <f>ROUND('移動　伴う'!I66*0.6,-1)</f>
        <v>2720</v>
      </c>
    </row>
    <row r="67" spans="1:10" ht="28.5" customHeight="1">
      <c r="A67" s="66" t="s">
        <v>96</v>
      </c>
      <c r="B67" s="66"/>
      <c r="C67" s="66"/>
      <c r="D67" s="96"/>
      <c r="E67" s="96"/>
      <c r="F67" s="96"/>
      <c r="G67" s="19" t="s">
        <v>121</v>
      </c>
      <c r="H67" s="149"/>
      <c r="I67" s="38">
        <f>ROUND('移動　伴う'!I67*0.7,-1)</f>
        <v>5110</v>
      </c>
      <c r="J67" s="59">
        <f>ROUND('移動　伴う'!I67*0.6,-1)</f>
        <v>4380</v>
      </c>
    </row>
    <row r="68" spans="1:10" ht="28.5" customHeight="1">
      <c r="A68" s="66" t="s">
        <v>216</v>
      </c>
      <c r="B68" s="66"/>
      <c r="C68" s="66"/>
      <c r="D68" s="96"/>
      <c r="E68" s="96"/>
      <c r="F68" s="96"/>
      <c r="G68" s="6"/>
      <c r="H68" s="147" t="s">
        <v>187</v>
      </c>
      <c r="I68" s="38">
        <f>ROUND('移動　伴う'!I68*0.7,-1)</f>
        <v>3580</v>
      </c>
      <c r="J68" s="59">
        <f>ROUND('移動　伴う'!I68*0.6,-1)</f>
        <v>3070</v>
      </c>
    </row>
    <row r="69" spans="1:10" ht="28.5" customHeight="1">
      <c r="A69" s="66" t="s">
        <v>97</v>
      </c>
      <c r="B69" s="66"/>
      <c r="C69" s="66"/>
      <c r="D69" s="96"/>
      <c r="E69" s="96"/>
      <c r="F69" s="96"/>
      <c r="G69" s="19" t="s">
        <v>122</v>
      </c>
      <c r="H69" s="149"/>
      <c r="I69" s="38">
        <f>ROUND('移動　伴う'!I69*0.7,-1)</f>
        <v>5700</v>
      </c>
      <c r="J69" s="59">
        <f>ROUND('移動　伴う'!I69*0.6,-1)</f>
        <v>4880</v>
      </c>
    </row>
    <row r="70" spans="1:10" ht="28.5" customHeight="1">
      <c r="A70" s="66" t="s">
        <v>217</v>
      </c>
      <c r="B70" s="66"/>
      <c r="C70" s="66"/>
      <c r="D70" s="96"/>
      <c r="E70" s="96"/>
      <c r="F70" s="96"/>
      <c r="G70" s="6"/>
      <c r="H70" s="147" t="s">
        <v>187</v>
      </c>
      <c r="I70" s="38">
        <f>ROUND('移動　伴う'!I70*0.7,-1)</f>
        <v>4000</v>
      </c>
      <c r="J70" s="59">
        <f>ROUND('移動　伴う'!I70*0.6,-1)</f>
        <v>3430</v>
      </c>
    </row>
    <row r="71" spans="1:10" ht="28.5" customHeight="1">
      <c r="A71" s="66" t="s">
        <v>273</v>
      </c>
      <c r="B71" s="66"/>
      <c r="C71" s="66"/>
      <c r="D71" s="96"/>
      <c r="E71" s="96"/>
      <c r="F71" s="96"/>
      <c r="G71" s="19" t="s">
        <v>272</v>
      </c>
      <c r="H71" s="149"/>
      <c r="I71" s="38">
        <f>ROUND('移動　伴う'!I71*0.7,-1)</f>
        <v>6280</v>
      </c>
      <c r="J71" s="59">
        <f>ROUND('移動　伴う'!I71*0.6,-1)</f>
        <v>5380</v>
      </c>
    </row>
    <row r="72" spans="1:10" ht="28.5" customHeight="1">
      <c r="A72" s="66" t="s">
        <v>274</v>
      </c>
      <c r="B72" s="66"/>
      <c r="C72" s="66"/>
      <c r="D72" s="96"/>
      <c r="E72" s="96"/>
      <c r="F72" s="96"/>
      <c r="G72" s="6"/>
      <c r="H72" s="147" t="s">
        <v>187</v>
      </c>
      <c r="I72" s="38">
        <f>ROUND('移動　伴う'!I72*0.7,-1)</f>
        <v>4400</v>
      </c>
      <c r="J72" s="59">
        <f>ROUND('移動　伴う'!I72*0.6,-1)</f>
        <v>3770</v>
      </c>
    </row>
    <row r="73" spans="1:10" ht="28.5" customHeight="1">
      <c r="A73" s="66" t="s">
        <v>98</v>
      </c>
      <c r="B73" s="66"/>
      <c r="C73" s="66"/>
      <c r="D73" s="96" t="s">
        <v>87</v>
      </c>
      <c r="E73" s="96"/>
      <c r="F73" s="96"/>
      <c r="G73" s="6" t="s">
        <v>85</v>
      </c>
      <c r="H73" s="148"/>
      <c r="I73" s="38">
        <f>ROUND('移動　伴う'!I73*0.7,-1)</f>
        <v>4800</v>
      </c>
      <c r="J73" s="59">
        <f>ROUND('移動　伴う'!I73*0.6,-1)</f>
        <v>4110</v>
      </c>
    </row>
    <row r="74" spans="1:10" ht="28.5" customHeight="1">
      <c r="A74" s="66" t="s">
        <v>218</v>
      </c>
      <c r="B74" s="66"/>
      <c r="C74" s="66"/>
      <c r="D74" s="96"/>
      <c r="E74" s="96"/>
      <c r="F74" s="96"/>
      <c r="G74" s="6"/>
      <c r="H74" s="147" t="s">
        <v>187</v>
      </c>
      <c r="I74" s="38">
        <f>ROUND('移動　伴う'!I74*0.7,-1)</f>
        <v>3350</v>
      </c>
      <c r="J74" s="59">
        <f>ROUND('移動　伴う'!I74*0.6,-1)</f>
        <v>2870</v>
      </c>
    </row>
    <row r="75" spans="1:10" ht="28.5" customHeight="1">
      <c r="A75" s="66" t="s">
        <v>99</v>
      </c>
      <c r="B75" s="66"/>
      <c r="C75" s="66"/>
      <c r="D75" s="96"/>
      <c r="E75" s="96"/>
      <c r="F75" s="96"/>
      <c r="G75" s="6" t="s">
        <v>125</v>
      </c>
      <c r="H75" s="148"/>
      <c r="I75" s="38">
        <f>ROUND('移動　伴う'!I75*0.7,-1)</f>
        <v>5370</v>
      </c>
      <c r="J75" s="59">
        <f>ROUND('移動　伴う'!I75*0.6,-1)</f>
        <v>4600</v>
      </c>
    </row>
    <row r="76" spans="1:10" ht="28.5" customHeight="1">
      <c r="A76" s="66" t="s">
        <v>219</v>
      </c>
      <c r="B76" s="66"/>
      <c r="C76" s="66"/>
      <c r="D76" s="96"/>
      <c r="E76" s="96"/>
      <c r="F76" s="96"/>
      <c r="G76" s="6"/>
      <c r="H76" s="147" t="s">
        <v>187</v>
      </c>
      <c r="I76" s="38">
        <f>ROUND('移動　伴う'!I76*0.7,-1)</f>
        <v>3750</v>
      </c>
      <c r="J76" s="59">
        <f>ROUND('移動　伴う'!I76*0.6,-1)</f>
        <v>3220</v>
      </c>
    </row>
    <row r="77" spans="1:10" ht="28.5" customHeight="1">
      <c r="A77" s="66" t="s">
        <v>100</v>
      </c>
      <c r="B77" s="66"/>
      <c r="C77" s="66"/>
      <c r="D77" s="96"/>
      <c r="E77" s="96"/>
      <c r="F77" s="96"/>
      <c r="G77" s="19" t="s">
        <v>121</v>
      </c>
      <c r="H77" s="149"/>
      <c r="I77" s="38">
        <f>ROUND('移動　伴う'!I77*0.7,-1)</f>
        <v>5960</v>
      </c>
      <c r="J77" s="59">
        <f>ROUND('移動　伴う'!I77*0.6,-1)</f>
        <v>5110</v>
      </c>
    </row>
    <row r="78" spans="1:10" ht="28.5" customHeight="1">
      <c r="A78" s="66" t="s">
        <v>220</v>
      </c>
      <c r="B78" s="66"/>
      <c r="C78" s="66"/>
      <c r="D78" s="96"/>
      <c r="E78" s="96"/>
      <c r="F78" s="96"/>
      <c r="G78" s="6"/>
      <c r="H78" s="147" t="s">
        <v>187</v>
      </c>
      <c r="I78" s="38">
        <f>ROUND('移動　伴う'!I78*0.7,-1)</f>
        <v>4170</v>
      </c>
      <c r="J78" s="59">
        <f>ROUND('移動　伴う'!I78*0.6,-1)</f>
        <v>3570</v>
      </c>
    </row>
    <row r="79" spans="1:10" ht="28.5" customHeight="1">
      <c r="A79" s="66" t="s">
        <v>101</v>
      </c>
      <c r="B79" s="66"/>
      <c r="C79" s="66"/>
      <c r="D79" s="96"/>
      <c r="E79" s="96"/>
      <c r="F79" s="96"/>
      <c r="G79" s="19" t="s">
        <v>122</v>
      </c>
      <c r="H79" s="149"/>
      <c r="I79" s="38">
        <f>ROUND('移動　伴う'!I79*0.7,-1)</f>
        <v>6540</v>
      </c>
      <c r="J79" s="59">
        <f>ROUND('移動　伴う'!I79*0.6,-1)</f>
        <v>5600</v>
      </c>
    </row>
    <row r="80" spans="1:10" ht="28.5" customHeight="1">
      <c r="A80" s="66" t="s">
        <v>221</v>
      </c>
      <c r="B80" s="66"/>
      <c r="C80" s="66"/>
      <c r="D80" s="96"/>
      <c r="E80" s="96"/>
      <c r="F80" s="96"/>
      <c r="G80" s="6"/>
      <c r="H80" s="147" t="s">
        <v>187</v>
      </c>
      <c r="I80" s="38">
        <f>ROUND('移動　伴う'!I80*0.7,-1)</f>
        <v>4570</v>
      </c>
      <c r="J80" s="59">
        <f>ROUND('移動　伴う'!I80*0.6,-1)</f>
        <v>3920</v>
      </c>
    </row>
    <row r="81" spans="1:10" ht="28.5" customHeight="1">
      <c r="A81" s="66" t="s">
        <v>102</v>
      </c>
      <c r="B81" s="66"/>
      <c r="C81" s="66"/>
      <c r="D81" s="93" t="s">
        <v>88</v>
      </c>
      <c r="E81" s="93"/>
      <c r="F81" s="93"/>
      <c r="G81" s="6" t="s">
        <v>85</v>
      </c>
      <c r="H81" s="148"/>
      <c r="I81" s="38">
        <f>ROUND('移動　伴う'!I81*0.7,-1)</f>
        <v>5680</v>
      </c>
      <c r="J81" s="59">
        <f>ROUND('移動　伴う'!I81*0.6,-1)</f>
        <v>4870</v>
      </c>
    </row>
    <row r="82" spans="1:10" ht="28.5" customHeight="1">
      <c r="A82" s="66" t="s">
        <v>222</v>
      </c>
      <c r="B82" s="66"/>
      <c r="C82" s="66"/>
      <c r="D82" s="93"/>
      <c r="E82" s="93"/>
      <c r="F82" s="93"/>
      <c r="G82" s="6"/>
      <c r="H82" s="147" t="s">
        <v>187</v>
      </c>
      <c r="I82" s="38">
        <f>ROUND('移動　伴う'!I82*0.7,-1)</f>
        <v>3980</v>
      </c>
      <c r="J82" s="59">
        <f>ROUND('移動　伴う'!I82*0.6,-1)</f>
        <v>3410</v>
      </c>
    </row>
    <row r="83" spans="1:10" ht="28.5" customHeight="1">
      <c r="A83" s="66" t="s">
        <v>103</v>
      </c>
      <c r="B83" s="66"/>
      <c r="C83" s="66"/>
      <c r="D83" s="93"/>
      <c r="E83" s="93"/>
      <c r="F83" s="93"/>
      <c r="G83" s="6" t="s">
        <v>125</v>
      </c>
      <c r="H83" s="148"/>
      <c r="I83" s="38">
        <f>ROUND('移動　伴う'!I83*0.7,-1)</f>
        <v>6270</v>
      </c>
      <c r="J83" s="59">
        <f>ROUND('移動　伴う'!I83*0.6,-1)</f>
        <v>5380</v>
      </c>
    </row>
    <row r="84" spans="1:10" ht="28.5" customHeight="1">
      <c r="A84" s="66" t="s">
        <v>223</v>
      </c>
      <c r="B84" s="66"/>
      <c r="C84" s="66"/>
      <c r="D84" s="93"/>
      <c r="E84" s="93"/>
      <c r="F84" s="93"/>
      <c r="G84" s="6"/>
      <c r="H84" s="147" t="s">
        <v>187</v>
      </c>
      <c r="I84" s="38">
        <f>ROUND('移動　伴う'!I84*0.7,-1)</f>
        <v>4390</v>
      </c>
      <c r="J84" s="59">
        <f>ROUND('移動　伴う'!I84*0.6,-1)</f>
        <v>3760</v>
      </c>
    </row>
    <row r="85" spans="1:10" ht="28.5" customHeight="1">
      <c r="A85" s="66" t="s">
        <v>104</v>
      </c>
      <c r="B85" s="66"/>
      <c r="C85" s="66"/>
      <c r="D85" s="93"/>
      <c r="E85" s="93"/>
      <c r="F85" s="93"/>
      <c r="G85" s="19" t="s">
        <v>121</v>
      </c>
      <c r="H85" s="149"/>
      <c r="I85" s="38">
        <f>ROUND('移動　伴う'!I85*0.7,-1)</f>
        <v>6850</v>
      </c>
      <c r="J85" s="59">
        <f>ROUND('移動　伴う'!I85*0.6,-1)</f>
        <v>5870</v>
      </c>
    </row>
    <row r="86" spans="1:10" ht="28.5" customHeight="1">
      <c r="A86" s="66" t="s">
        <v>224</v>
      </c>
      <c r="B86" s="66"/>
      <c r="C86" s="66"/>
      <c r="D86" s="93"/>
      <c r="E86" s="93"/>
      <c r="F86" s="93"/>
      <c r="G86" s="6"/>
      <c r="H86" s="147" t="s">
        <v>187</v>
      </c>
      <c r="I86" s="38">
        <f>ROUND('移動　伴う'!I86*0.7,-1)</f>
        <v>4800</v>
      </c>
      <c r="J86" s="59">
        <f>ROUND('移動　伴う'!I86*0.6,-1)</f>
        <v>4110</v>
      </c>
    </row>
    <row r="87" spans="1:10" ht="28.5" customHeight="1">
      <c r="A87" s="66" t="s">
        <v>105</v>
      </c>
      <c r="B87" s="66"/>
      <c r="C87" s="66"/>
      <c r="D87" s="93" t="s">
        <v>89</v>
      </c>
      <c r="E87" s="93"/>
      <c r="F87" s="93"/>
      <c r="G87" s="6" t="s">
        <v>85</v>
      </c>
      <c r="H87" s="148"/>
      <c r="I87" s="38">
        <f>ROUND('移動　伴う'!I87*0.7,-1)</f>
        <v>6420</v>
      </c>
      <c r="J87" s="59">
        <f>ROUND('移動　伴う'!I87*0.6,-1)</f>
        <v>5500</v>
      </c>
    </row>
    <row r="88" spans="1:10" ht="28.5" customHeight="1">
      <c r="A88" s="66" t="s">
        <v>225</v>
      </c>
      <c r="B88" s="66"/>
      <c r="C88" s="66"/>
      <c r="D88" s="93"/>
      <c r="E88" s="93"/>
      <c r="F88" s="93"/>
      <c r="G88" s="6"/>
      <c r="H88" s="147" t="s">
        <v>187</v>
      </c>
      <c r="I88" s="38">
        <f>ROUND('移動　伴う'!I88*0.7,-1)</f>
        <v>4490</v>
      </c>
      <c r="J88" s="59">
        <f>ROUND('移動　伴う'!I88*0.6,-1)</f>
        <v>3850</v>
      </c>
    </row>
    <row r="89" spans="1:10" ht="28.5" customHeight="1">
      <c r="A89" s="66" t="s">
        <v>106</v>
      </c>
      <c r="B89" s="66"/>
      <c r="C89" s="66"/>
      <c r="D89" s="93"/>
      <c r="E89" s="93"/>
      <c r="F89" s="93"/>
      <c r="G89" s="6" t="s">
        <v>125</v>
      </c>
      <c r="H89" s="148"/>
      <c r="I89" s="38">
        <f>ROUND('移動　伴う'!I89*0.7,-1)</f>
        <v>7000</v>
      </c>
      <c r="J89" s="59">
        <f>ROUND('移動　伴う'!I89*0.6,-1)</f>
        <v>6000</v>
      </c>
    </row>
    <row r="90" spans="1:10" ht="28.5" customHeight="1">
      <c r="A90" s="66" t="s">
        <v>226</v>
      </c>
      <c r="B90" s="66"/>
      <c r="C90" s="66"/>
      <c r="D90" s="93"/>
      <c r="E90" s="93"/>
      <c r="F90" s="93"/>
      <c r="G90" s="6"/>
      <c r="H90" s="147" t="s">
        <v>187</v>
      </c>
      <c r="I90" s="38">
        <f>ROUND('移動　伴う'!I90*0.7,-1)</f>
        <v>4900</v>
      </c>
      <c r="J90" s="59">
        <f>ROUND('移動　伴う'!I90*0.6,-1)</f>
        <v>4200</v>
      </c>
    </row>
    <row r="91" spans="1:10" ht="28.5" customHeight="1">
      <c r="A91" s="66" t="s">
        <v>275</v>
      </c>
      <c r="B91" s="66"/>
      <c r="C91" s="66"/>
      <c r="D91" s="93" t="s">
        <v>277</v>
      </c>
      <c r="E91" s="93"/>
      <c r="F91" s="93"/>
      <c r="G91" s="6" t="s">
        <v>85</v>
      </c>
      <c r="H91" s="148"/>
      <c r="I91" s="38">
        <f>ROUND('移動　伴う'!I91*0.7,-1)</f>
        <v>7150</v>
      </c>
      <c r="J91" s="59">
        <f>ROUND('移動　伴う'!I91*0.6,-1)</f>
        <v>6130</v>
      </c>
    </row>
    <row r="92" spans="1:10" ht="28.5" customHeight="1">
      <c r="A92" s="66" t="s">
        <v>276</v>
      </c>
      <c r="B92" s="66"/>
      <c r="C92" s="66"/>
      <c r="D92" s="93"/>
      <c r="E92" s="93"/>
      <c r="F92" s="93"/>
      <c r="G92" s="6"/>
      <c r="H92" s="147" t="s">
        <v>187</v>
      </c>
      <c r="I92" s="38">
        <f>ROUND('移動　伴う'!I92*0.7,-1)</f>
        <v>5000</v>
      </c>
      <c r="J92" s="59">
        <f>ROUND('移動　伴う'!I92*0.6,-1)</f>
        <v>4280</v>
      </c>
    </row>
    <row r="93" spans="1:10" ht="21.75" customHeight="1">
      <c r="A93" s="95" t="s">
        <v>282</v>
      </c>
      <c r="B93" s="95"/>
      <c r="C93" s="95"/>
      <c r="D93" s="95"/>
      <c r="E93" s="95"/>
      <c r="F93" s="95"/>
      <c r="G93" s="95"/>
      <c r="H93" s="95"/>
      <c r="I93" s="95"/>
      <c r="J93" s="95"/>
    </row>
    <row r="94" spans="1:10" ht="28.5" customHeight="1">
      <c r="A94" s="97" t="s">
        <v>1</v>
      </c>
      <c r="B94" s="97"/>
      <c r="C94" s="97"/>
      <c r="D94" s="67" t="s">
        <v>2</v>
      </c>
      <c r="E94" s="67"/>
      <c r="F94" s="67"/>
      <c r="G94" s="67"/>
      <c r="H94" s="67"/>
      <c r="I94" s="54" t="s">
        <v>336</v>
      </c>
      <c r="J94" s="54" t="s">
        <v>337</v>
      </c>
    </row>
    <row r="95" spans="1:10" ht="28.5" customHeight="1">
      <c r="A95" s="66" t="s">
        <v>287</v>
      </c>
      <c r="B95" s="66"/>
      <c r="C95" s="66"/>
      <c r="D95" s="96"/>
      <c r="E95" s="96"/>
      <c r="F95" s="96"/>
      <c r="G95" s="6" t="s">
        <v>85</v>
      </c>
      <c r="H95" s="148"/>
      <c r="I95" s="38">
        <f>ROUND('移動　伴う'!I95*0.7,-1)</f>
        <v>580</v>
      </c>
      <c r="J95" s="59">
        <f>ROUND('移動　伴う'!I95*0.6,-1)</f>
        <v>500</v>
      </c>
    </row>
    <row r="96" spans="1:10" ht="28.5" customHeight="1">
      <c r="A96" s="66" t="s">
        <v>288</v>
      </c>
      <c r="B96" s="66"/>
      <c r="C96" s="66"/>
      <c r="D96" s="96"/>
      <c r="E96" s="96"/>
      <c r="F96" s="96"/>
      <c r="G96" s="6"/>
      <c r="H96" s="147" t="s">
        <v>187</v>
      </c>
      <c r="I96" s="38">
        <f>ROUND('移動　伴う'!I96*0.7,-1)</f>
        <v>410</v>
      </c>
      <c r="J96" s="59">
        <f>ROUND('移動　伴う'!I96*0.6,-1)</f>
        <v>350</v>
      </c>
    </row>
    <row r="97" spans="1:10" ht="28.5" customHeight="1">
      <c r="A97" s="66" t="s">
        <v>283</v>
      </c>
      <c r="B97" s="66"/>
      <c r="C97" s="66"/>
      <c r="D97" s="96"/>
      <c r="E97" s="96"/>
      <c r="F97" s="96"/>
      <c r="G97" s="6" t="s">
        <v>125</v>
      </c>
      <c r="H97" s="148"/>
      <c r="I97" s="38">
        <f>ROUND('移動　伴う'!I97*0.7,-1)</f>
        <v>1160</v>
      </c>
      <c r="J97" s="59">
        <f>ROUND('移動　伴う'!I97*0.6,-1)</f>
        <v>1000</v>
      </c>
    </row>
    <row r="98" spans="1:10" ht="28.5" customHeight="1">
      <c r="A98" s="66" t="s">
        <v>284</v>
      </c>
      <c r="B98" s="66"/>
      <c r="C98" s="66"/>
      <c r="D98" s="96"/>
      <c r="E98" s="96"/>
      <c r="F98" s="96"/>
      <c r="G98" s="6"/>
      <c r="H98" s="147" t="s">
        <v>187</v>
      </c>
      <c r="I98" s="38">
        <f>ROUND('移動　伴う'!I98*0.7,-1)</f>
        <v>810</v>
      </c>
      <c r="J98" s="59">
        <f>ROUND('移動　伴う'!I98*0.6,-1)</f>
        <v>700</v>
      </c>
    </row>
    <row r="99" spans="1:10" ht="28.5" customHeight="1">
      <c r="A99" s="66" t="s">
        <v>285</v>
      </c>
      <c r="B99" s="66"/>
      <c r="C99" s="66"/>
      <c r="D99" s="96"/>
      <c r="E99" s="96"/>
      <c r="F99" s="96"/>
      <c r="G99" s="19" t="s">
        <v>121</v>
      </c>
      <c r="H99" s="149"/>
      <c r="I99" s="38">
        <f>ROUND('移動　伴う'!I99*0.7,-1)</f>
        <v>1740</v>
      </c>
      <c r="J99" s="59">
        <f>ROUND('移動　伴う'!I99*0.6,-1)</f>
        <v>1490</v>
      </c>
    </row>
    <row r="100" spans="1:10" ht="28.5" customHeight="1">
      <c r="A100" s="66" t="s">
        <v>286</v>
      </c>
      <c r="B100" s="66"/>
      <c r="C100" s="66"/>
      <c r="D100" s="96"/>
      <c r="E100" s="96"/>
      <c r="F100" s="96"/>
      <c r="G100" s="6"/>
      <c r="H100" s="147" t="s">
        <v>187</v>
      </c>
      <c r="I100" s="38">
        <f>ROUND('移動　伴う'!I100*0.7,-1)</f>
        <v>1220</v>
      </c>
      <c r="J100" s="59">
        <f>ROUND('移動　伴う'!I100*0.6,-1)</f>
        <v>1040</v>
      </c>
    </row>
    <row r="101" spans="1:10" ht="28.5" customHeight="1">
      <c r="A101" s="66" t="s">
        <v>289</v>
      </c>
      <c r="B101" s="66"/>
      <c r="C101" s="66"/>
      <c r="D101" s="96"/>
      <c r="E101" s="96"/>
      <c r="F101" s="96"/>
      <c r="G101" s="19" t="s">
        <v>122</v>
      </c>
      <c r="H101" s="149"/>
      <c r="I101" s="38">
        <f>ROUND('移動　伴う'!I101*0.7,-1)</f>
        <v>2320</v>
      </c>
      <c r="J101" s="59">
        <f>ROUND('移動　伴う'!I101*0.6,-1)</f>
        <v>1990</v>
      </c>
    </row>
    <row r="102" spans="1:10" ht="28.5" customHeight="1">
      <c r="A102" s="66" t="s">
        <v>290</v>
      </c>
      <c r="B102" s="66"/>
      <c r="C102" s="66"/>
      <c r="D102" s="96"/>
      <c r="E102" s="96"/>
      <c r="F102" s="96"/>
      <c r="G102" s="6"/>
      <c r="H102" s="147" t="s">
        <v>187</v>
      </c>
      <c r="I102" s="38">
        <f>ROUND('移動　伴う'!I102*0.7,-1)</f>
        <v>1620</v>
      </c>
      <c r="J102" s="59">
        <f>ROUND('移動　伴う'!I102*0.6,-1)</f>
        <v>1390</v>
      </c>
    </row>
    <row r="103" spans="1:10" ht="28.5" customHeight="1">
      <c r="A103" s="94" t="s">
        <v>312</v>
      </c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0" ht="28.5" customHeight="1">
      <c r="A104" s="97" t="s">
        <v>1</v>
      </c>
      <c r="B104" s="97"/>
      <c r="C104" s="97"/>
      <c r="D104" s="67" t="s">
        <v>2</v>
      </c>
      <c r="E104" s="67"/>
      <c r="F104" s="67"/>
      <c r="G104" s="67"/>
      <c r="H104" s="67"/>
      <c r="I104" s="54" t="s">
        <v>336</v>
      </c>
      <c r="J104" s="54" t="s">
        <v>337</v>
      </c>
    </row>
    <row r="105" spans="1:10" ht="28.5" customHeight="1">
      <c r="A105" s="66" t="s">
        <v>107</v>
      </c>
      <c r="B105" s="66"/>
      <c r="C105" s="66"/>
      <c r="D105" s="96" t="s">
        <v>90</v>
      </c>
      <c r="E105" s="96"/>
      <c r="F105" s="96"/>
      <c r="G105" s="6" t="s">
        <v>120</v>
      </c>
      <c r="H105" s="148"/>
      <c r="I105" s="38">
        <f>ROUND('移動　伴う'!I105*0.7,-1)</f>
        <v>3070</v>
      </c>
      <c r="J105" s="59">
        <f>ROUND('移動　伴う'!I105*0.6,-1)</f>
        <v>2630</v>
      </c>
    </row>
    <row r="106" spans="1:10" ht="28.5" customHeight="1">
      <c r="A106" s="66" t="s">
        <v>227</v>
      </c>
      <c r="B106" s="66"/>
      <c r="C106" s="66"/>
      <c r="D106" s="96"/>
      <c r="E106" s="96"/>
      <c r="F106" s="96"/>
      <c r="G106" s="6"/>
      <c r="H106" s="147" t="s">
        <v>187</v>
      </c>
      <c r="I106" s="38">
        <f>ROUND('移動　伴う'!I106*0.7,-1)</f>
        <v>2160</v>
      </c>
      <c r="J106" s="59">
        <f>ROUND('移動　伴う'!I106*0.6,-1)</f>
        <v>1850</v>
      </c>
    </row>
    <row r="107" spans="1:10" ht="28.5" customHeight="1">
      <c r="A107" s="66" t="s">
        <v>108</v>
      </c>
      <c r="B107" s="66"/>
      <c r="C107" s="66"/>
      <c r="D107" s="96"/>
      <c r="E107" s="96"/>
      <c r="F107" s="96"/>
      <c r="G107" s="6" t="s">
        <v>126</v>
      </c>
      <c r="H107" s="148"/>
      <c r="I107" s="38">
        <f>ROUND('移動　伴う'!I107*0.7,-1)</f>
        <v>4660</v>
      </c>
      <c r="J107" s="59">
        <f>ROUND('移動　伴う'!I107*0.6,-1)</f>
        <v>4000</v>
      </c>
    </row>
    <row r="108" spans="1:10" ht="28.5" customHeight="1">
      <c r="A108" s="66" t="s">
        <v>228</v>
      </c>
      <c r="B108" s="66"/>
      <c r="C108" s="66"/>
      <c r="D108" s="96"/>
      <c r="E108" s="96"/>
      <c r="F108" s="96"/>
      <c r="G108" s="6"/>
      <c r="H108" s="147" t="s">
        <v>187</v>
      </c>
      <c r="I108" s="38">
        <f>ROUND('移動　伴う'!I108*0.7,-1)</f>
        <v>3270</v>
      </c>
      <c r="J108" s="59">
        <f>ROUND('移動　伴う'!I108*0.6,-1)</f>
        <v>2800</v>
      </c>
    </row>
    <row r="109" spans="1:10" ht="28.5" customHeight="1">
      <c r="A109" s="66" t="s">
        <v>109</v>
      </c>
      <c r="B109" s="66"/>
      <c r="C109" s="66"/>
      <c r="D109" s="96"/>
      <c r="E109" s="96"/>
      <c r="F109" s="96"/>
      <c r="G109" s="19" t="s">
        <v>123</v>
      </c>
      <c r="H109" s="149"/>
      <c r="I109" s="38">
        <f>ROUND('移動　伴う'!I109*0.7,-1)</f>
        <v>5380</v>
      </c>
      <c r="J109" s="59">
        <f>ROUND('移動　伴う'!I109*0.6,-1)</f>
        <v>4610</v>
      </c>
    </row>
    <row r="110" spans="1:10" ht="28.5" customHeight="1">
      <c r="A110" s="66" t="s">
        <v>229</v>
      </c>
      <c r="B110" s="66"/>
      <c r="C110" s="66"/>
      <c r="D110" s="96"/>
      <c r="E110" s="96"/>
      <c r="F110" s="96"/>
      <c r="G110" s="6"/>
      <c r="H110" s="147" t="s">
        <v>187</v>
      </c>
      <c r="I110" s="38">
        <f>ROUND('移動　伴う'!I110*0.7,-1)</f>
        <v>3770</v>
      </c>
      <c r="J110" s="59">
        <f>ROUND('移動　伴う'!I110*0.6,-1)</f>
        <v>3230</v>
      </c>
    </row>
    <row r="111" spans="1:10" ht="28.5" customHeight="1">
      <c r="A111" s="66" t="s">
        <v>110</v>
      </c>
      <c r="B111" s="66"/>
      <c r="C111" s="66"/>
      <c r="D111" s="96"/>
      <c r="E111" s="96"/>
      <c r="F111" s="96"/>
      <c r="G111" s="19" t="s">
        <v>124</v>
      </c>
      <c r="H111" s="149"/>
      <c r="I111" s="38">
        <f>ROUND('移動　伴う'!I111*0.7,-1)</f>
        <v>6120</v>
      </c>
      <c r="J111" s="59">
        <f>ROUND('移動　伴う'!I111*0.6,-1)</f>
        <v>5240</v>
      </c>
    </row>
    <row r="112" spans="1:10" ht="28.5" customHeight="1">
      <c r="A112" s="66" t="s">
        <v>230</v>
      </c>
      <c r="B112" s="66"/>
      <c r="C112" s="66"/>
      <c r="D112" s="96"/>
      <c r="E112" s="96"/>
      <c r="F112" s="96"/>
      <c r="G112" s="6"/>
      <c r="H112" s="147" t="s">
        <v>187</v>
      </c>
      <c r="I112" s="38">
        <f>ROUND('移動　伴う'!I112*0.7,-1)</f>
        <v>4290</v>
      </c>
      <c r="J112" s="59">
        <f>ROUND('移動　伴う'!I112*0.6,-1)</f>
        <v>3680</v>
      </c>
    </row>
    <row r="113" spans="1:10" ht="28.5" customHeight="1">
      <c r="A113" s="66" t="s">
        <v>278</v>
      </c>
      <c r="B113" s="66"/>
      <c r="C113" s="66"/>
      <c r="D113" s="96"/>
      <c r="E113" s="96"/>
      <c r="F113" s="96"/>
      <c r="G113" s="19" t="s">
        <v>306</v>
      </c>
      <c r="H113" s="149"/>
      <c r="I113" s="38">
        <f>ROUND('移動　伴う'!I113*0.7,-1)</f>
        <v>6850</v>
      </c>
      <c r="J113" s="59">
        <f>ROUND('移動　伴う'!I113*0.6,-1)</f>
        <v>5870</v>
      </c>
    </row>
    <row r="114" spans="1:10" ht="28.5" customHeight="1">
      <c r="A114" s="66" t="s">
        <v>279</v>
      </c>
      <c r="B114" s="66"/>
      <c r="C114" s="66"/>
      <c r="D114" s="96"/>
      <c r="E114" s="96"/>
      <c r="F114" s="96"/>
      <c r="G114" s="6"/>
      <c r="H114" s="147" t="s">
        <v>187</v>
      </c>
      <c r="I114" s="38">
        <f>ROUND('移動　伴う'!I114*0.7,-1)</f>
        <v>4800</v>
      </c>
      <c r="J114" s="59">
        <f>ROUND('移動　伴う'!I114*0.6,-1)</f>
        <v>4110</v>
      </c>
    </row>
    <row r="115" spans="1:10" ht="28.5" customHeight="1">
      <c r="A115" s="66" t="s">
        <v>111</v>
      </c>
      <c r="B115" s="66"/>
      <c r="C115" s="66"/>
      <c r="D115" s="96" t="s">
        <v>91</v>
      </c>
      <c r="E115" s="96"/>
      <c r="F115" s="96"/>
      <c r="G115" s="6" t="s">
        <v>120</v>
      </c>
      <c r="H115" s="148"/>
      <c r="I115" s="38">
        <f>ROUND('移動　伴う'!I115*0.7,-1)</f>
        <v>4410</v>
      </c>
      <c r="J115" s="59">
        <f>ROUND('移動　伴う'!I115*0.6,-1)</f>
        <v>3780</v>
      </c>
    </row>
    <row r="116" spans="1:10" ht="28.5" customHeight="1">
      <c r="A116" s="66" t="s">
        <v>231</v>
      </c>
      <c r="B116" s="66"/>
      <c r="C116" s="66"/>
      <c r="D116" s="96"/>
      <c r="E116" s="96"/>
      <c r="F116" s="96"/>
      <c r="G116" s="6"/>
      <c r="H116" s="147" t="s">
        <v>187</v>
      </c>
      <c r="I116" s="38">
        <f>ROUND('移動　伴う'!I116*0.7,-1)</f>
        <v>3080</v>
      </c>
      <c r="J116" s="59">
        <f>ROUND('移動　伴う'!I116*0.6,-1)</f>
        <v>2640</v>
      </c>
    </row>
    <row r="117" spans="1:10" ht="28.5" customHeight="1">
      <c r="A117" s="66" t="s">
        <v>112</v>
      </c>
      <c r="B117" s="66"/>
      <c r="C117" s="66"/>
      <c r="D117" s="96"/>
      <c r="E117" s="96"/>
      <c r="F117" s="96"/>
      <c r="G117" s="6" t="s">
        <v>126</v>
      </c>
      <c r="H117" s="148"/>
      <c r="I117" s="38">
        <f>ROUND('移動　伴う'!I117*0.7,-1)</f>
        <v>5120</v>
      </c>
      <c r="J117" s="59">
        <f>ROUND('移動　伴う'!I117*0.6,-1)</f>
        <v>4390</v>
      </c>
    </row>
    <row r="118" spans="1:10" ht="28.5" customHeight="1">
      <c r="A118" s="66" t="s">
        <v>232</v>
      </c>
      <c r="B118" s="66"/>
      <c r="C118" s="66"/>
      <c r="D118" s="96"/>
      <c r="E118" s="96"/>
      <c r="F118" s="96"/>
      <c r="G118" s="6"/>
      <c r="H118" s="147" t="s">
        <v>187</v>
      </c>
      <c r="I118" s="38">
        <f>ROUND('移動　伴う'!I118*0.7,-1)</f>
        <v>3580</v>
      </c>
      <c r="J118" s="59">
        <f>ROUND('移動　伴う'!I118*0.6,-1)</f>
        <v>3070</v>
      </c>
    </row>
    <row r="119" spans="1:10" ht="28.5" customHeight="1">
      <c r="A119" s="66" t="s">
        <v>113</v>
      </c>
      <c r="B119" s="66"/>
      <c r="C119" s="66"/>
      <c r="D119" s="96"/>
      <c r="E119" s="96"/>
      <c r="F119" s="96"/>
      <c r="G119" s="19" t="s">
        <v>123</v>
      </c>
      <c r="H119" s="149"/>
      <c r="I119" s="38">
        <f>ROUND('移動　伴う'!I119*0.7,-1)</f>
        <v>5860</v>
      </c>
      <c r="J119" s="59">
        <f>ROUND('移動　伴う'!I119*0.6,-1)</f>
        <v>5020</v>
      </c>
    </row>
    <row r="120" spans="1:10" ht="28.5" customHeight="1">
      <c r="A120" s="66" t="s">
        <v>233</v>
      </c>
      <c r="B120" s="66"/>
      <c r="C120" s="66"/>
      <c r="D120" s="96"/>
      <c r="E120" s="96"/>
      <c r="F120" s="96"/>
      <c r="G120" s="6"/>
      <c r="H120" s="147" t="s">
        <v>187</v>
      </c>
      <c r="I120" s="38">
        <f>ROUND('移動　伴う'!I120*0.7,-1)</f>
        <v>4100</v>
      </c>
      <c r="J120" s="59">
        <f>ROUND('移動　伴う'!I120*0.6,-1)</f>
        <v>3520</v>
      </c>
    </row>
    <row r="121" spans="1:10" ht="28.5" customHeight="1">
      <c r="A121" s="66" t="s">
        <v>114</v>
      </c>
      <c r="B121" s="66"/>
      <c r="C121" s="66"/>
      <c r="D121" s="96"/>
      <c r="E121" s="96"/>
      <c r="F121" s="96"/>
      <c r="G121" s="19" t="s">
        <v>124</v>
      </c>
      <c r="H121" s="149"/>
      <c r="I121" s="38">
        <f>ROUND('移動　伴う'!I121*0.7,-1)</f>
        <v>6590</v>
      </c>
      <c r="J121" s="59">
        <f>ROUND('移動　伴う'!I121*0.6,-1)</f>
        <v>5650</v>
      </c>
    </row>
    <row r="122" spans="1:10" ht="28.5" customHeight="1">
      <c r="A122" s="66" t="s">
        <v>234</v>
      </c>
      <c r="B122" s="66"/>
      <c r="C122" s="66"/>
      <c r="D122" s="96"/>
      <c r="E122" s="96"/>
      <c r="F122" s="96"/>
      <c r="G122" s="6"/>
      <c r="H122" s="147" t="s">
        <v>187</v>
      </c>
      <c r="I122" s="38">
        <f>ROUND('移動　伴う'!I122*0.7,-1)</f>
        <v>4610</v>
      </c>
      <c r="J122" s="59">
        <f>ROUND('移動　伴う'!I122*0.6,-1)</f>
        <v>3950</v>
      </c>
    </row>
    <row r="123" spans="1:10" ht="28.5" customHeight="1">
      <c r="A123" s="66" t="s">
        <v>115</v>
      </c>
      <c r="B123" s="66"/>
      <c r="C123" s="66"/>
      <c r="D123" s="93" t="s">
        <v>92</v>
      </c>
      <c r="E123" s="93"/>
      <c r="F123" s="93"/>
      <c r="G123" s="6" t="s">
        <v>120</v>
      </c>
      <c r="H123" s="148"/>
      <c r="I123" s="38">
        <f>ROUND('移動　伴う'!I123*0.7,-1)</f>
        <v>4810</v>
      </c>
      <c r="J123" s="59">
        <f>ROUND('移動　伴う'!I123*0.6,-1)</f>
        <v>4120</v>
      </c>
    </row>
    <row r="124" spans="1:10" ht="28.5" customHeight="1">
      <c r="A124" s="66" t="s">
        <v>235</v>
      </c>
      <c r="B124" s="66"/>
      <c r="C124" s="66"/>
      <c r="D124" s="93"/>
      <c r="E124" s="93"/>
      <c r="F124" s="93"/>
      <c r="G124" s="6"/>
      <c r="H124" s="147" t="s">
        <v>187</v>
      </c>
      <c r="I124" s="38">
        <f>ROUND('移動　伴う'!I124*0.7,-1)</f>
        <v>3360</v>
      </c>
      <c r="J124" s="59">
        <f>ROUND('移動　伴う'!I124*0.6,-1)</f>
        <v>2880</v>
      </c>
    </row>
    <row r="125" spans="1:10" ht="28.5" customHeight="1">
      <c r="A125" s="66" t="s">
        <v>116</v>
      </c>
      <c r="B125" s="66"/>
      <c r="C125" s="66"/>
      <c r="D125" s="93"/>
      <c r="E125" s="93"/>
      <c r="F125" s="93"/>
      <c r="G125" s="6" t="s">
        <v>126</v>
      </c>
      <c r="H125" s="148"/>
      <c r="I125" s="38">
        <f>ROUND('移動　伴う'!I125*0.7,-1)</f>
        <v>5540</v>
      </c>
      <c r="J125" s="59">
        <f>ROUND('移動　伴う'!I125*0.6,-1)</f>
        <v>4750</v>
      </c>
    </row>
    <row r="126" spans="1:10" ht="28.5" customHeight="1">
      <c r="A126" s="66" t="s">
        <v>236</v>
      </c>
      <c r="B126" s="66"/>
      <c r="C126" s="66"/>
      <c r="D126" s="93"/>
      <c r="E126" s="93"/>
      <c r="F126" s="93"/>
      <c r="G126" s="6"/>
      <c r="H126" s="147" t="s">
        <v>187</v>
      </c>
      <c r="I126" s="38">
        <f>ROUND('移動　伴う'!I126*0.7,-1)</f>
        <v>3880</v>
      </c>
      <c r="J126" s="59">
        <f>ROUND('移動　伴う'!I126*0.6,-1)</f>
        <v>3320</v>
      </c>
    </row>
    <row r="127" spans="1:10" ht="28.5" customHeight="1">
      <c r="A127" s="66" t="s">
        <v>117</v>
      </c>
      <c r="B127" s="66"/>
      <c r="C127" s="66"/>
      <c r="D127" s="93"/>
      <c r="E127" s="93"/>
      <c r="F127" s="93"/>
      <c r="G127" s="19" t="s">
        <v>123</v>
      </c>
      <c r="H127" s="149"/>
      <c r="I127" s="38">
        <f>ROUND('移動　伴う'!I127*0.7,-1)</f>
        <v>6270</v>
      </c>
      <c r="J127" s="59">
        <f>ROUND('移動　伴う'!I127*0.6,-1)</f>
        <v>5370</v>
      </c>
    </row>
    <row r="128" spans="1:10" ht="28.5" customHeight="1">
      <c r="A128" s="66" t="s">
        <v>237</v>
      </c>
      <c r="B128" s="66"/>
      <c r="C128" s="66"/>
      <c r="D128" s="93"/>
      <c r="E128" s="93"/>
      <c r="F128" s="93"/>
      <c r="G128" s="6"/>
      <c r="H128" s="147" t="s">
        <v>187</v>
      </c>
      <c r="I128" s="38">
        <f>ROUND('移動　伴う'!I128*0.7,-1)</f>
        <v>4390</v>
      </c>
      <c r="J128" s="59">
        <f>ROUND('移動　伴う'!I128*0.6,-1)</f>
        <v>3760</v>
      </c>
    </row>
    <row r="129" spans="1:10" ht="28.5" customHeight="1">
      <c r="A129" s="66" t="s">
        <v>119</v>
      </c>
      <c r="B129" s="66"/>
      <c r="C129" s="66"/>
      <c r="D129" s="93" t="s">
        <v>93</v>
      </c>
      <c r="E129" s="93"/>
      <c r="F129" s="93"/>
      <c r="G129" s="6" t="s">
        <v>120</v>
      </c>
      <c r="H129" s="148"/>
      <c r="I129" s="38">
        <f>ROUND('移動　伴う'!I129*0.7,-1)</f>
        <v>5400</v>
      </c>
      <c r="J129" s="59">
        <f>ROUND('移動　伴う'!I129*0.6,-1)</f>
        <v>4630</v>
      </c>
    </row>
    <row r="130" spans="1:10" ht="28.5" customHeight="1">
      <c r="A130" s="66" t="s">
        <v>238</v>
      </c>
      <c r="B130" s="66"/>
      <c r="C130" s="66"/>
      <c r="D130" s="93"/>
      <c r="E130" s="93"/>
      <c r="F130" s="93"/>
      <c r="G130" s="6"/>
      <c r="H130" s="147" t="s">
        <v>187</v>
      </c>
      <c r="I130" s="38">
        <f>ROUND('移動　伴う'!I130*0.7,-1)</f>
        <v>3780</v>
      </c>
      <c r="J130" s="59">
        <f>ROUND('移動　伴う'!I130*0.6,-1)</f>
        <v>3240</v>
      </c>
    </row>
    <row r="131" spans="1:10" ht="28.5" customHeight="1">
      <c r="A131" s="66" t="s">
        <v>118</v>
      </c>
      <c r="B131" s="66"/>
      <c r="C131" s="66"/>
      <c r="D131" s="93"/>
      <c r="E131" s="93"/>
      <c r="F131" s="93"/>
      <c r="G131" s="6" t="s">
        <v>126</v>
      </c>
      <c r="H131" s="148"/>
      <c r="I131" s="38">
        <f>ROUND('移動　伴う'!I131*0.7,-1)</f>
        <v>6130</v>
      </c>
      <c r="J131" s="59">
        <f>ROUND('移動　伴う'!I131*0.6,-1)</f>
        <v>5250</v>
      </c>
    </row>
    <row r="132" spans="1:10" ht="28.5" customHeight="1">
      <c r="A132" s="66" t="s">
        <v>239</v>
      </c>
      <c r="B132" s="66"/>
      <c r="C132" s="66"/>
      <c r="D132" s="93"/>
      <c r="E132" s="93"/>
      <c r="F132" s="93"/>
      <c r="G132" s="6"/>
      <c r="H132" s="147" t="s">
        <v>187</v>
      </c>
      <c r="I132" s="38">
        <f>ROUND('移動　伴う'!I132*0.7,-1)</f>
        <v>4280</v>
      </c>
      <c r="J132" s="59">
        <f>ROUND('移動　伴う'!I132*0.6,-1)</f>
        <v>3670</v>
      </c>
    </row>
    <row r="133" spans="1:10" ht="28.5" customHeight="1">
      <c r="A133" s="66" t="s">
        <v>280</v>
      </c>
      <c r="B133" s="66"/>
      <c r="C133" s="66"/>
      <c r="D133" s="93" t="s">
        <v>307</v>
      </c>
      <c r="E133" s="93"/>
      <c r="F133" s="93"/>
      <c r="G133" s="6" t="s">
        <v>120</v>
      </c>
      <c r="H133" s="148"/>
      <c r="I133" s="38">
        <f>ROUND('移動　伴う'!I133*0.7,-1)</f>
        <v>5980</v>
      </c>
      <c r="J133" s="59">
        <f>ROUND('移動　伴う'!I133*0.6,-1)</f>
        <v>5120</v>
      </c>
    </row>
    <row r="134" spans="1:10" ht="28.5" customHeight="1">
      <c r="A134" s="66" t="s">
        <v>281</v>
      </c>
      <c r="B134" s="66"/>
      <c r="C134" s="66"/>
      <c r="D134" s="93"/>
      <c r="E134" s="93"/>
      <c r="F134" s="93"/>
      <c r="G134" s="6"/>
      <c r="H134" s="147" t="s">
        <v>187</v>
      </c>
      <c r="I134" s="38">
        <f>ROUND('移動　伴う'!I134*0.7,-1)</f>
        <v>4190</v>
      </c>
      <c r="J134" s="59">
        <f>ROUND('移動　伴う'!I134*0.6,-1)</f>
        <v>3590</v>
      </c>
    </row>
  </sheetData>
  <sheetProtection/>
  <mergeCells count="171">
    <mergeCell ref="A2:C2"/>
    <mergeCell ref="D2:G2"/>
    <mergeCell ref="A3:C3"/>
    <mergeCell ref="D3:F4"/>
    <mergeCell ref="A4:C4"/>
    <mergeCell ref="A5:C5"/>
    <mergeCell ref="D5:F6"/>
    <mergeCell ref="A6:C6"/>
    <mergeCell ref="A7:C7"/>
    <mergeCell ref="D7:F8"/>
    <mergeCell ref="A8:C8"/>
    <mergeCell ref="A9:C9"/>
    <mergeCell ref="D9:F10"/>
    <mergeCell ref="A10:C10"/>
    <mergeCell ref="A11:C11"/>
    <mergeCell ref="D11:F12"/>
    <mergeCell ref="A12:C12"/>
    <mergeCell ref="A13:C13"/>
    <mergeCell ref="D13:F14"/>
    <mergeCell ref="A14:C14"/>
    <mergeCell ref="A15:C15"/>
    <mergeCell ref="D15:F16"/>
    <mergeCell ref="A16:C16"/>
    <mergeCell ref="A17:C17"/>
    <mergeCell ref="D17:F18"/>
    <mergeCell ref="A18:C18"/>
    <mergeCell ref="A19:C19"/>
    <mergeCell ref="D19:F20"/>
    <mergeCell ref="A20:C20"/>
    <mergeCell ref="A21:C21"/>
    <mergeCell ref="D21:F22"/>
    <mergeCell ref="A22:C22"/>
    <mergeCell ref="A23:C23"/>
    <mergeCell ref="D23:F24"/>
    <mergeCell ref="A24:C24"/>
    <mergeCell ref="A25:C25"/>
    <mergeCell ref="D25:F26"/>
    <mergeCell ref="A26:C26"/>
    <mergeCell ref="A27:C27"/>
    <mergeCell ref="D27:F28"/>
    <mergeCell ref="A28:C28"/>
    <mergeCell ref="A29:C29"/>
    <mergeCell ref="D29:F30"/>
    <mergeCell ref="A30:C30"/>
    <mergeCell ref="A31:C31"/>
    <mergeCell ref="D31:F32"/>
    <mergeCell ref="A32:C32"/>
    <mergeCell ref="A33:C33"/>
    <mergeCell ref="D33:F34"/>
    <mergeCell ref="A34:C34"/>
    <mergeCell ref="A36:C36"/>
    <mergeCell ref="D36:G36"/>
    <mergeCell ref="A37:C37"/>
    <mergeCell ref="D37:F38"/>
    <mergeCell ref="A38:C38"/>
    <mergeCell ref="A39:C39"/>
    <mergeCell ref="D39:F40"/>
    <mergeCell ref="A40:C40"/>
    <mergeCell ref="A41:C41"/>
    <mergeCell ref="D41:F42"/>
    <mergeCell ref="A42:C42"/>
    <mergeCell ref="A43:C43"/>
    <mergeCell ref="D43:F44"/>
    <mergeCell ref="A44:C44"/>
    <mergeCell ref="A45:C45"/>
    <mergeCell ref="D45:F46"/>
    <mergeCell ref="A46:C46"/>
    <mergeCell ref="A49:C49"/>
    <mergeCell ref="D49:G49"/>
    <mergeCell ref="A50:C50"/>
    <mergeCell ref="D50:F51"/>
    <mergeCell ref="A51:C51"/>
    <mergeCell ref="A52:C52"/>
    <mergeCell ref="D52:F53"/>
    <mergeCell ref="A53:C53"/>
    <mergeCell ref="A54:C54"/>
    <mergeCell ref="D54:F55"/>
    <mergeCell ref="A55:C55"/>
    <mergeCell ref="A56:C56"/>
    <mergeCell ref="D56:F57"/>
    <mergeCell ref="A57:C57"/>
    <mergeCell ref="A58:C58"/>
    <mergeCell ref="D58:F59"/>
    <mergeCell ref="A59:C59"/>
    <mergeCell ref="A62:C62"/>
    <mergeCell ref="D62:H62"/>
    <mergeCell ref="A63:C63"/>
    <mergeCell ref="D63:F72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D73:F80"/>
    <mergeCell ref="A74:C74"/>
    <mergeCell ref="A75:C75"/>
    <mergeCell ref="A76:C76"/>
    <mergeCell ref="A77:C77"/>
    <mergeCell ref="A78:C78"/>
    <mergeCell ref="A79:C79"/>
    <mergeCell ref="A80:C80"/>
    <mergeCell ref="A81:C81"/>
    <mergeCell ref="D81:F86"/>
    <mergeCell ref="A82:C82"/>
    <mergeCell ref="A83:C83"/>
    <mergeCell ref="A84:C84"/>
    <mergeCell ref="A85:C85"/>
    <mergeCell ref="A86:C86"/>
    <mergeCell ref="A87:C87"/>
    <mergeCell ref="D87:F90"/>
    <mergeCell ref="A88:C88"/>
    <mergeCell ref="A89:C89"/>
    <mergeCell ref="A90:C90"/>
    <mergeCell ref="A91:C91"/>
    <mergeCell ref="D91:F92"/>
    <mergeCell ref="A92:C92"/>
    <mergeCell ref="A94:C94"/>
    <mergeCell ref="D94:H94"/>
    <mergeCell ref="A95:C95"/>
    <mergeCell ref="D95:F102"/>
    <mergeCell ref="A96:C96"/>
    <mergeCell ref="A97:C97"/>
    <mergeCell ref="A98:C98"/>
    <mergeCell ref="A99:C99"/>
    <mergeCell ref="A100:C100"/>
    <mergeCell ref="A101:C101"/>
    <mergeCell ref="A102:C102"/>
    <mergeCell ref="A104:C104"/>
    <mergeCell ref="D104:H104"/>
    <mergeCell ref="A105:C105"/>
    <mergeCell ref="D105:F114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D115:F122"/>
    <mergeCell ref="A116:C116"/>
    <mergeCell ref="A117:C117"/>
    <mergeCell ref="A118:C118"/>
    <mergeCell ref="A119:C119"/>
    <mergeCell ref="A133:C133"/>
    <mergeCell ref="D133:F134"/>
    <mergeCell ref="A134:C134"/>
    <mergeCell ref="A120:C120"/>
    <mergeCell ref="A121:C121"/>
    <mergeCell ref="A122:C122"/>
    <mergeCell ref="A123:C123"/>
    <mergeCell ref="D123:F128"/>
    <mergeCell ref="A124:C124"/>
    <mergeCell ref="A125:C125"/>
    <mergeCell ref="A103:J103"/>
    <mergeCell ref="A93:J93"/>
    <mergeCell ref="A129:C129"/>
    <mergeCell ref="D129:F132"/>
    <mergeCell ref="A130:C130"/>
    <mergeCell ref="A131:C131"/>
    <mergeCell ref="A132:C132"/>
    <mergeCell ref="A126:C126"/>
    <mergeCell ref="A127:C127"/>
    <mergeCell ref="A128:C128"/>
  </mergeCells>
  <printOptions/>
  <pageMargins left="0.787" right="0.787" top="0.984" bottom="0.984" header="0.512" footer="0.512"/>
  <pageSetup horizontalDpi="600" verticalDpi="600" orientation="portrait" paperSize="9" scale="61" r:id="rId1"/>
  <rowBreaks count="3" manualBreakCount="3">
    <brk id="34" max="9" man="1"/>
    <brk id="60" max="9" man="1"/>
    <brk id="10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61">
      <selection activeCell="K38" sqref="K38"/>
    </sheetView>
  </sheetViews>
  <sheetFormatPr defaultColWidth="9.00390625" defaultRowHeight="28.5" customHeight="1"/>
  <cols>
    <col min="1" max="2" width="9.00390625" style="3" customWidth="1"/>
    <col min="3" max="3" width="14.75390625" style="3" customWidth="1"/>
    <col min="4" max="5" width="9.00390625" style="3" customWidth="1"/>
    <col min="6" max="6" width="7.375" style="3" customWidth="1"/>
    <col min="7" max="7" width="21.375" style="3" customWidth="1"/>
    <col min="8" max="10" width="20.625" style="39" customWidth="1"/>
    <col min="11" max="16384" width="9.00390625" style="3" customWidth="1"/>
  </cols>
  <sheetData>
    <row r="1" spans="1:9" ht="28.5" customHeight="1">
      <c r="A1" s="7" t="s">
        <v>313</v>
      </c>
      <c r="F1" s="8"/>
      <c r="G1" s="8"/>
      <c r="H1" s="36"/>
      <c r="I1" s="52" t="s">
        <v>301</v>
      </c>
    </row>
    <row r="2" spans="1:9" ht="28.5" customHeight="1">
      <c r="A2" s="67" t="s">
        <v>1</v>
      </c>
      <c r="B2" s="67"/>
      <c r="C2" s="67"/>
      <c r="D2" s="67" t="s">
        <v>2</v>
      </c>
      <c r="E2" s="67"/>
      <c r="F2" s="67"/>
      <c r="G2" s="67"/>
      <c r="H2" s="54" t="s">
        <v>336</v>
      </c>
      <c r="I2" s="54" t="s">
        <v>337</v>
      </c>
    </row>
    <row r="3" spans="1:9" ht="28.5" customHeight="1">
      <c r="A3" s="80" t="s">
        <v>37</v>
      </c>
      <c r="B3" s="80"/>
      <c r="C3" s="80"/>
      <c r="D3" s="80" t="s">
        <v>20</v>
      </c>
      <c r="E3" s="80"/>
      <c r="F3" s="80"/>
      <c r="G3" s="20"/>
      <c r="H3" s="38">
        <f>ROUND('移動　伴わない'!H3*0.7,-1)</f>
        <v>740</v>
      </c>
      <c r="I3" s="38">
        <f>ROUND('移動　伴わない'!H3*0.6,-1)</f>
        <v>630</v>
      </c>
    </row>
    <row r="4" spans="1:9" ht="28.5" customHeight="1">
      <c r="A4" s="80" t="s">
        <v>271</v>
      </c>
      <c r="B4" s="80"/>
      <c r="C4" s="80"/>
      <c r="D4" s="80"/>
      <c r="E4" s="80"/>
      <c r="F4" s="80"/>
      <c r="G4" s="9" t="s">
        <v>186</v>
      </c>
      <c r="H4" s="38">
        <f>ROUND('移動　伴わない'!H4*0.7,-1)</f>
        <v>670</v>
      </c>
      <c r="I4" s="38">
        <f>ROUND('移動　伴わない'!H4*0.6,-1)</f>
        <v>570</v>
      </c>
    </row>
    <row r="5" spans="1:9" ht="28.5" customHeight="1">
      <c r="A5" s="80" t="s">
        <v>38</v>
      </c>
      <c r="B5" s="80"/>
      <c r="C5" s="80"/>
      <c r="D5" s="80" t="s">
        <v>300</v>
      </c>
      <c r="E5" s="80"/>
      <c r="F5" s="80"/>
      <c r="G5" s="20"/>
      <c r="H5" s="38">
        <f>ROUND('移動　伴わない'!H5*0.7,-1)</f>
        <v>1370</v>
      </c>
      <c r="I5" s="38">
        <f>ROUND('移動　伴わない'!H5*0.6,-1)</f>
        <v>1180</v>
      </c>
    </row>
    <row r="6" spans="1:9" ht="28.5" customHeight="1">
      <c r="A6" s="80" t="s">
        <v>270</v>
      </c>
      <c r="B6" s="80"/>
      <c r="C6" s="80"/>
      <c r="D6" s="80"/>
      <c r="E6" s="80"/>
      <c r="F6" s="80"/>
      <c r="G6" s="9" t="s">
        <v>186</v>
      </c>
      <c r="H6" s="38">
        <f>ROUND('移動　伴わない'!H6*0.7,-1)</f>
        <v>1230</v>
      </c>
      <c r="I6" s="38">
        <f>ROUND('移動　伴わない'!H6*0.6,-1)</f>
        <v>1060</v>
      </c>
    </row>
    <row r="7" spans="1:9" ht="28.5" customHeight="1">
      <c r="A7" s="80" t="s">
        <v>39</v>
      </c>
      <c r="B7" s="80"/>
      <c r="C7" s="80"/>
      <c r="D7" s="80" t="s">
        <v>22</v>
      </c>
      <c r="E7" s="80"/>
      <c r="F7" s="80"/>
      <c r="G7" s="20"/>
      <c r="H7" s="38">
        <f>ROUND('移動　伴わない'!H7*0.7,-1)</f>
        <v>1920</v>
      </c>
      <c r="I7" s="38">
        <f>ROUND('移動　伴わない'!H7*0.6,-1)</f>
        <v>1640</v>
      </c>
    </row>
    <row r="8" spans="1:9" ht="28.5" customHeight="1">
      <c r="A8" s="80" t="s">
        <v>269</v>
      </c>
      <c r="B8" s="80"/>
      <c r="C8" s="80"/>
      <c r="D8" s="80"/>
      <c r="E8" s="80"/>
      <c r="F8" s="80"/>
      <c r="G8" s="9" t="s">
        <v>186</v>
      </c>
      <c r="H8" s="38">
        <f>ROUND('移動　伴わない'!H8*0.7,-1)</f>
        <v>1730</v>
      </c>
      <c r="I8" s="38">
        <f>ROUND('移動　伴わない'!H8*0.6,-1)</f>
        <v>1480</v>
      </c>
    </row>
    <row r="9" spans="1:9" ht="28.5" customHeight="1">
      <c r="A9" s="80" t="s">
        <v>40</v>
      </c>
      <c r="B9" s="80"/>
      <c r="C9" s="80"/>
      <c r="D9" s="80" t="s">
        <v>23</v>
      </c>
      <c r="E9" s="80"/>
      <c r="F9" s="80"/>
      <c r="G9" s="20"/>
      <c r="H9" s="38">
        <f>ROUND('移動　伴わない'!H9*0.7,-1)</f>
        <v>2400</v>
      </c>
      <c r="I9" s="38">
        <f>ROUND('移動　伴わない'!H9*0.6,-1)</f>
        <v>2060</v>
      </c>
    </row>
    <row r="10" spans="1:9" ht="28.5" customHeight="1">
      <c r="A10" s="80" t="s">
        <v>268</v>
      </c>
      <c r="B10" s="80"/>
      <c r="C10" s="80"/>
      <c r="D10" s="80"/>
      <c r="E10" s="80"/>
      <c r="F10" s="80"/>
      <c r="G10" s="9" t="s">
        <v>186</v>
      </c>
      <c r="H10" s="38">
        <f>ROUND('移動　伴わない'!H10*0.7,-1)</f>
        <v>2160</v>
      </c>
      <c r="I10" s="38">
        <f>ROUND('移動　伴わない'!H10*0.6,-1)</f>
        <v>1850</v>
      </c>
    </row>
    <row r="11" spans="1:9" ht="28.5" customHeight="1">
      <c r="A11" s="80" t="s">
        <v>41</v>
      </c>
      <c r="B11" s="80"/>
      <c r="C11" s="80"/>
      <c r="D11" s="80" t="s">
        <v>24</v>
      </c>
      <c r="E11" s="80"/>
      <c r="F11" s="80"/>
      <c r="G11" s="20"/>
      <c r="H11" s="38">
        <f>ROUND('移動　伴わない'!H11*0.7,-1)</f>
        <v>2880</v>
      </c>
      <c r="I11" s="38">
        <f>ROUND('移動　伴わない'!H11*0.6,-1)</f>
        <v>2470</v>
      </c>
    </row>
    <row r="12" spans="1:9" ht="28.5" customHeight="1">
      <c r="A12" s="80" t="s">
        <v>267</v>
      </c>
      <c r="B12" s="80"/>
      <c r="C12" s="80"/>
      <c r="D12" s="80"/>
      <c r="E12" s="80"/>
      <c r="F12" s="80"/>
      <c r="G12" s="9" t="s">
        <v>186</v>
      </c>
      <c r="H12" s="38">
        <f>ROUND('移動　伴わない'!H12*0.7,-1)</f>
        <v>2600</v>
      </c>
      <c r="I12" s="38">
        <f>ROUND('移動　伴わない'!H12*0.6,-1)</f>
        <v>2230</v>
      </c>
    </row>
    <row r="13" spans="1:9" ht="28.5" customHeight="1">
      <c r="A13" s="80" t="s">
        <v>42</v>
      </c>
      <c r="B13" s="80"/>
      <c r="C13" s="80"/>
      <c r="D13" s="80" t="s">
        <v>25</v>
      </c>
      <c r="E13" s="80"/>
      <c r="F13" s="80"/>
      <c r="G13" s="20"/>
      <c r="H13" s="38">
        <f>ROUND('移動　伴わない'!H13*0.7,-1)</f>
        <v>3370</v>
      </c>
      <c r="I13" s="38">
        <f>ROUND('移動　伴わない'!H13*0.6,-1)</f>
        <v>2890</v>
      </c>
    </row>
    <row r="14" spans="1:9" ht="28.5" customHeight="1">
      <c r="A14" s="80" t="s">
        <v>266</v>
      </c>
      <c r="B14" s="80"/>
      <c r="C14" s="80"/>
      <c r="D14" s="80"/>
      <c r="E14" s="80"/>
      <c r="F14" s="80"/>
      <c r="G14" s="9" t="s">
        <v>186</v>
      </c>
      <c r="H14" s="38">
        <f>ROUND('移動　伴わない'!H14*0.7,-1)</f>
        <v>3030</v>
      </c>
      <c r="I14" s="38">
        <f>ROUND('移動　伴わない'!H14*0.6,-1)</f>
        <v>2600</v>
      </c>
    </row>
    <row r="15" spans="1:9" ht="28.5" customHeight="1">
      <c r="A15" s="80" t="s">
        <v>43</v>
      </c>
      <c r="B15" s="80"/>
      <c r="C15" s="80"/>
      <c r="D15" s="80" t="s">
        <v>26</v>
      </c>
      <c r="E15" s="80"/>
      <c r="F15" s="80"/>
      <c r="G15" s="20"/>
      <c r="H15" s="38">
        <f>ROUND('移動　伴わない'!H15*0.7,-1)</f>
        <v>3850</v>
      </c>
      <c r="I15" s="38">
        <f>ROUND('移動　伴わない'!H15*0.6,-1)</f>
        <v>3300</v>
      </c>
    </row>
    <row r="16" spans="1:9" ht="28.5" customHeight="1">
      <c r="A16" s="80" t="s">
        <v>265</v>
      </c>
      <c r="B16" s="80"/>
      <c r="C16" s="80"/>
      <c r="D16" s="80"/>
      <c r="E16" s="80"/>
      <c r="F16" s="80"/>
      <c r="G16" s="9" t="s">
        <v>186</v>
      </c>
      <c r="H16" s="38">
        <f>ROUND('移動　伴わない'!H16*0.7,-1)</f>
        <v>3470</v>
      </c>
      <c r="I16" s="38">
        <f>ROUND('移動　伴わない'!H16*0.6,-1)</f>
        <v>2970</v>
      </c>
    </row>
    <row r="17" spans="1:9" ht="28.5" customHeight="1">
      <c r="A17" s="80" t="s">
        <v>44</v>
      </c>
      <c r="B17" s="80"/>
      <c r="C17" s="80"/>
      <c r="D17" s="80" t="s">
        <v>27</v>
      </c>
      <c r="E17" s="80"/>
      <c r="F17" s="80"/>
      <c r="G17" s="20"/>
      <c r="H17" s="38">
        <f>ROUND('移動　伴わない'!H17*0.7,-1)</f>
        <v>4330</v>
      </c>
      <c r="I17" s="38">
        <f>ROUND('移動　伴わない'!H17*0.6,-1)</f>
        <v>3710</v>
      </c>
    </row>
    <row r="18" spans="1:9" ht="28.5" customHeight="1">
      <c r="A18" s="80" t="s">
        <v>264</v>
      </c>
      <c r="B18" s="80"/>
      <c r="C18" s="80"/>
      <c r="D18" s="80"/>
      <c r="E18" s="80"/>
      <c r="F18" s="80"/>
      <c r="G18" s="9" t="s">
        <v>186</v>
      </c>
      <c r="H18" s="38">
        <f>ROUND('移動　伴わない'!H18*0.7,-1)</f>
        <v>3900</v>
      </c>
      <c r="I18" s="38">
        <f>ROUND('移動　伴わない'!H18*0.6,-1)</f>
        <v>3340</v>
      </c>
    </row>
    <row r="19" spans="1:9" ht="28.5" customHeight="1">
      <c r="A19" s="80" t="s">
        <v>45</v>
      </c>
      <c r="B19" s="80"/>
      <c r="C19" s="80"/>
      <c r="D19" s="80" t="s">
        <v>28</v>
      </c>
      <c r="E19" s="80"/>
      <c r="F19" s="80"/>
      <c r="G19" s="20"/>
      <c r="H19" s="38">
        <f>ROUND('移動　伴わない'!H19*0.7,-1)</f>
        <v>4820</v>
      </c>
      <c r="I19" s="38">
        <f>ROUND('移動　伴わない'!H19*0.6,-1)</f>
        <v>4130</v>
      </c>
    </row>
    <row r="20" spans="1:9" ht="28.5" customHeight="1">
      <c r="A20" s="80" t="s">
        <v>263</v>
      </c>
      <c r="B20" s="80"/>
      <c r="C20" s="80"/>
      <c r="D20" s="80"/>
      <c r="E20" s="80"/>
      <c r="F20" s="80"/>
      <c r="G20" s="9" t="s">
        <v>186</v>
      </c>
      <c r="H20" s="38">
        <f>ROUND('移動　伴わない'!H20*0.7,-1)</f>
        <v>4330</v>
      </c>
      <c r="I20" s="38">
        <f>ROUND('移動　伴わない'!H20*0.6,-1)</f>
        <v>3710</v>
      </c>
    </row>
    <row r="21" spans="1:9" ht="28.5" customHeight="1">
      <c r="A21" s="80" t="s">
        <v>46</v>
      </c>
      <c r="B21" s="80"/>
      <c r="C21" s="80"/>
      <c r="D21" s="80" t="s">
        <v>30</v>
      </c>
      <c r="E21" s="80"/>
      <c r="F21" s="80"/>
      <c r="G21" s="20"/>
      <c r="H21" s="38">
        <f>ROUND('移動　伴わない'!H21*0.7,-1)</f>
        <v>5300</v>
      </c>
      <c r="I21" s="38">
        <f>ROUND('移動　伴わない'!H21*0.6,-1)</f>
        <v>4540</v>
      </c>
    </row>
    <row r="22" spans="1:9" ht="28.5" customHeight="1">
      <c r="A22" s="80" t="s">
        <v>262</v>
      </c>
      <c r="B22" s="80"/>
      <c r="C22" s="80"/>
      <c r="D22" s="80"/>
      <c r="E22" s="80"/>
      <c r="F22" s="80"/>
      <c r="G22" s="9" t="s">
        <v>186</v>
      </c>
      <c r="H22" s="38">
        <f>ROUND('移動　伴わない'!H22*0.7,-1)</f>
        <v>4770</v>
      </c>
      <c r="I22" s="38">
        <f>ROUND('移動　伴わない'!H22*0.6,-1)</f>
        <v>4090</v>
      </c>
    </row>
    <row r="23" spans="1:9" ht="28.5" customHeight="1">
      <c r="A23" s="80" t="s">
        <v>47</v>
      </c>
      <c r="B23" s="80"/>
      <c r="C23" s="80"/>
      <c r="D23" s="80" t="s">
        <v>31</v>
      </c>
      <c r="E23" s="80"/>
      <c r="F23" s="80"/>
      <c r="G23" s="20"/>
      <c r="H23" s="38">
        <f>ROUND('移動　伴わない'!H23*0.7,-1)</f>
        <v>5780</v>
      </c>
      <c r="I23" s="38">
        <f>ROUND('移動　伴わない'!H23*0.6,-1)</f>
        <v>4960</v>
      </c>
    </row>
    <row r="24" spans="1:9" ht="28.5" customHeight="1">
      <c r="A24" s="80" t="s">
        <v>261</v>
      </c>
      <c r="B24" s="80"/>
      <c r="C24" s="80"/>
      <c r="D24" s="80"/>
      <c r="E24" s="80"/>
      <c r="F24" s="80"/>
      <c r="G24" s="9" t="s">
        <v>186</v>
      </c>
      <c r="H24" s="38">
        <f>ROUND('移動　伴わない'!H24*0.7,-1)</f>
        <v>5200</v>
      </c>
      <c r="I24" s="38">
        <f>ROUND('移動　伴わない'!H24*0.6,-1)</f>
        <v>4460</v>
      </c>
    </row>
    <row r="25" spans="1:9" ht="28.5" customHeight="1">
      <c r="A25" s="80" t="s">
        <v>48</v>
      </c>
      <c r="B25" s="80"/>
      <c r="C25" s="80"/>
      <c r="D25" s="80" t="s">
        <v>32</v>
      </c>
      <c r="E25" s="80"/>
      <c r="F25" s="80"/>
      <c r="G25" s="20"/>
      <c r="H25" s="38">
        <f>ROUND('移動　伴わない'!H25*0.7,-1)</f>
        <v>6270</v>
      </c>
      <c r="I25" s="38">
        <f>ROUND('移動　伴わない'!H25*0.6,-1)</f>
        <v>5370</v>
      </c>
    </row>
    <row r="26" spans="1:9" ht="28.5" customHeight="1">
      <c r="A26" s="80" t="s">
        <v>260</v>
      </c>
      <c r="B26" s="80"/>
      <c r="C26" s="80"/>
      <c r="D26" s="80"/>
      <c r="E26" s="80"/>
      <c r="F26" s="80"/>
      <c r="G26" s="9" t="s">
        <v>186</v>
      </c>
      <c r="H26" s="38">
        <f>ROUND('移動　伴わない'!H26*0.7,-1)</f>
        <v>5640</v>
      </c>
      <c r="I26" s="38">
        <f>ROUND('移動　伴わない'!H26*0.6,-1)</f>
        <v>4840</v>
      </c>
    </row>
    <row r="27" spans="1:9" ht="28.5" customHeight="1">
      <c r="A27" s="80" t="s">
        <v>49</v>
      </c>
      <c r="B27" s="80"/>
      <c r="C27" s="80"/>
      <c r="D27" s="80" t="s">
        <v>33</v>
      </c>
      <c r="E27" s="80"/>
      <c r="F27" s="80"/>
      <c r="G27" s="20"/>
      <c r="H27" s="38">
        <f>ROUND('移動　伴わない'!H27*0.7,-1)</f>
        <v>6750</v>
      </c>
      <c r="I27" s="38">
        <f>ROUND('移動　伴わない'!H27*0.6,-1)</f>
        <v>5780</v>
      </c>
    </row>
    <row r="28" spans="1:9" ht="28.5" customHeight="1">
      <c r="A28" s="80" t="s">
        <v>259</v>
      </c>
      <c r="B28" s="80"/>
      <c r="C28" s="80"/>
      <c r="D28" s="80"/>
      <c r="E28" s="80"/>
      <c r="F28" s="80"/>
      <c r="G28" s="9" t="s">
        <v>186</v>
      </c>
      <c r="H28" s="38">
        <f>ROUND('移動　伴わない'!H28*0.7,-1)</f>
        <v>6080</v>
      </c>
      <c r="I28" s="38">
        <f>ROUND('移動　伴わない'!H28*0.6,-1)</f>
        <v>5210</v>
      </c>
    </row>
    <row r="29" spans="1:9" ht="28.5" customHeight="1">
      <c r="A29" s="80" t="s">
        <v>50</v>
      </c>
      <c r="B29" s="80"/>
      <c r="C29" s="80"/>
      <c r="D29" s="80" t="s">
        <v>34</v>
      </c>
      <c r="E29" s="80"/>
      <c r="F29" s="80"/>
      <c r="G29" s="20"/>
      <c r="H29" s="38">
        <f>ROUND('移動　伴わない'!H29*0.7,-1)</f>
        <v>7230</v>
      </c>
      <c r="I29" s="38">
        <f>ROUND('移動　伴わない'!H29*0.6,-1)</f>
        <v>6200</v>
      </c>
    </row>
    <row r="30" spans="1:9" ht="28.5" customHeight="1">
      <c r="A30" s="80" t="s">
        <v>258</v>
      </c>
      <c r="B30" s="80"/>
      <c r="C30" s="80"/>
      <c r="D30" s="80"/>
      <c r="E30" s="80"/>
      <c r="F30" s="80"/>
      <c r="G30" s="9" t="s">
        <v>186</v>
      </c>
      <c r="H30" s="38">
        <f>ROUND('移動　伴わない'!H30*0.7,-1)</f>
        <v>6510</v>
      </c>
      <c r="I30" s="38">
        <f>ROUND('移動　伴わない'!H30*0.6,-1)</f>
        <v>5580</v>
      </c>
    </row>
    <row r="31" spans="1:9" ht="28.5" customHeight="1">
      <c r="A31" s="80" t="s">
        <v>51</v>
      </c>
      <c r="B31" s="80"/>
      <c r="C31" s="80"/>
      <c r="D31" s="80" t="s">
        <v>35</v>
      </c>
      <c r="E31" s="80"/>
      <c r="F31" s="80"/>
      <c r="G31" s="20"/>
      <c r="H31" s="38">
        <f>ROUND('移動　伴わない'!H31*0.7,-1)</f>
        <v>7710</v>
      </c>
      <c r="I31" s="38">
        <f>ROUND('移動　伴わない'!H31*0.6,-1)</f>
        <v>6610</v>
      </c>
    </row>
    <row r="32" spans="1:9" ht="28.5" customHeight="1">
      <c r="A32" s="80" t="s">
        <v>257</v>
      </c>
      <c r="B32" s="80"/>
      <c r="C32" s="80"/>
      <c r="D32" s="80"/>
      <c r="E32" s="80"/>
      <c r="F32" s="80"/>
      <c r="G32" s="9" t="s">
        <v>186</v>
      </c>
      <c r="H32" s="38">
        <f>ROUND('移動　伴わない'!H32*0.7,-1)</f>
        <v>6940</v>
      </c>
      <c r="I32" s="38">
        <f>ROUND('移動　伴わない'!H32*0.6,-1)</f>
        <v>5950</v>
      </c>
    </row>
    <row r="33" spans="1:9" ht="28.5" customHeight="1">
      <c r="A33" s="80" t="s">
        <v>52</v>
      </c>
      <c r="B33" s="80"/>
      <c r="C33" s="80"/>
      <c r="D33" s="80" t="s">
        <v>36</v>
      </c>
      <c r="E33" s="80"/>
      <c r="F33" s="80"/>
      <c r="G33" s="20"/>
      <c r="H33" s="38">
        <f>ROUND('移動　伴わない'!H33*0.7,-1)</f>
        <v>8200</v>
      </c>
      <c r="I33" s="38">
        <f>ROUND('移動　伴わない'!H33*0.6,-1)</f>
        <v>7030</v>
      </c>
    </row>
    <row r="34" spans="1:9" ht="28.5" customHeight="1">
      <c r="A34" s="80" t="s">
        <v>256</v>
      </c>
      <c r="B34" s="80"/>
      <c r="C34" s="80"/>
      <c r="D34" s="80"/>
      <c r="E34" s="80"/>
      <c r="F34" s="80"/>
      <c r="G34" s="9" t="s">
        <v>186</v>
      </c>
      <c r="H34" s="38">
        <f>ROUND('移動　伴わない'!H34*0.7,-1)</f>
        <v>7380</v>
      </c>
      <c r="I34" s="38">
        <f>ROUND('移動　伴わない'!H34*0.6,-1)</f>
        <v>6320</v>
      </c>
    </row>
    <row r="36" spans="1:9" ht="28.5" customHeight="1">
      <c r="A36" s="7" t="s">
        <v>314</v>
      </c>
      <c r="F36" s="4"/>
      <c r="G36" s="4"/>
      <c r="H36" s="36" t="s">
        <v>305</v>
      </c>
      <c r="I36" s="36"/>
    </row>
    <row r="37" spans="1:9" ht="28.5" customHeight="1">
      <c r="A37" s="67" t="s">
        <v>1</v>
      </c>
      <c r="B37" s="67"/>
      <c r="C37" s="67"/>
      <c r="D37" s="67" t="s">
        <v>2</v>
      </c>
      <c r="E37" s="67"/>
      <c r="F37" s="67"/>
      <c r="G37" s="67"/>
      <c r="H37" s="54" t="s">
        <v>336</v>
      </c>
      <c r="I37" s="54" t="s">
        <v>337</v>
      </c>
    </row>
    <row r="38" spans="1:9" ht="28.5" customHeight="1">
      <c r="A38" s="80" t="s">
        <v>84</v>
      </c>
      <c r="B38" s="80"/>
      <c r="C38" s="80"/>
      <c r="D38" s="80" t="s">
        <v>20</v>
      </c>
      <c r="E38" s="80"/>
      <c r="F38" s="80"/>
      <c r="G38" s="20"/>
      <c r="H38" s="38">
        <f>ROUND('移動　伴わない'!H51*0.7,-1)</f>
        <v>920</v>
      </c>
      <c r="I38" s="38">
        <f>ROUND('移動　伴わない'!H51*0.6,-1)</f>
        <v>790</v>
      </c>
    </row>
    <row r="39" spans="1:9" ht="28.5" customHeight="1">
      <c r="A39" s="80" t="s">
        <v>255</v>
      </c>
      <c r="B39" s="80"/>
      <c r="C39" s="80"/>
      <c r="D39" s="80"/>
      <c r="E39" s="80"/>
      <c r="F39" s="80"/>
      <c r="G39" s="9" t="s">
        <v>186</v>
      </c>
      <c r="H39" s="38">
        <f>ROUND('移動　伴わない'!H52*0.7,-1)</f>
        <v>830</v>
      </c>
      <c r="I39" s="38">
        <f>ROUND('移動　伴わない'!H52*0.6,-1)</f>
        <v>710</v>
      </c>
    </row>
    <row r="40" spans="1:9" ht="28.5" customHeight="1">
      <c r="A40" s="80" t="s">
        <v>127</v>
      </c>
      <c r="B40" s="80"/>
      <c r="C40" s="80"/>
      <c r="D40" s="80" t="s">
        <v>300</v>
      </c>
      <c r="E40" s="80"/>
      <c r="F40" s="80"/>
      <c r="G40" s="20"/>
      <c r="H40" s="38">
        <f>ROUND('移動　伴わない'!H53*0.7,-1)</f>
        <v>1720</v>
      </c>
      <c r="I40" s="38">
        <f>ROUND('移動　伴わない'!H53*0.6,-1)</f>
        <v>1470</v>
      </c>
    </row>
    <row r="41" spans="1:9" ht="28.5" customHeight="1">
      <c r="A41" s="80" t="s">
        <v>254</v>
      </c>
      <c r="B41" s="80"/>
      <c r="C41" s="80"/>
      <c r="D41" s="80"/>
      <c r="E41" s="80"/>
      <c r="F41" s="80"/>
      <c r="G41" s="9" t="s">
        <v>186</v>
      </c>
      <c r="H41" s="38">
        <f>ROUND('移動　伴わない'!H54*0.7,-1)</f>
        <v>1540</v>
      </c>
      <c r="I41" s="38">
        <f>ROUND('移動　伴わない'!H54*0.6,-1)</f>
        <v>1320</v>
      </c>
    </row>
    <row r="42" spans="1:9" ht="28.5" customHeight="1">
      <c r="A42" s="80" t="s">
        <v>128</v>
      </c>
      <c r="B42" s="80"/>
      <c r="C42" s="80"/>
      <c r="D42" s="80" t="s">
        <v>22</v>
      </c>
      <c r="E42" s="80"/>
      <c r="F42" s="80"/>
      <c r="G42" s="20"/>
      <c r="H42" s="38">
        <f>ROUND('移動　伴わない'!H55*0.7,-1)</f>
        <v>2400</v>
      </c>
      <c r="I42" s="38">
        <f>ROUND('移動　伴わない'!H55*0.6,-1)</f>
        <v>2060</v>
      </c>
    </row>
    <row r="43" spans="1:9" ht="28.5" customHeight="1">
      <c r="A43" s="80" t="s">
        <v>253</v>
      </c>
      <c r="B43" s="80"/>
      <c r="C43" s="80"/>
      <c r="D43" s="80"/>
      <c r="E43" s="80"/>
      <c r="F43" s="80"/>
      <c r="G43" s="9" t="s">
        <v>186</v>
      </c>
      <c r="H43" s="38">
        <f>ROUND('移動　伴わない'!H56*0.7,-1)</f>
        <v>2160</v>
      </c>
      <c r="I43" s="38">
        <f>ROUND('移動　伴わない'!H56*0.6,-1)</f>
        <v>1850</v>
      </c>
    </row>
    <row r="44" spans="1:9" ht="28.5" customHeight="1">
      <c r="A44" s="80" t="s">
        <v>129</v>
      </c>
      <c r="B44" s="80"/>
      <c r="C44" s="80"/>
      <c r="D44" s="80" t="s">
        <v>23</v>
      </c>
      <c r="E44" s="80"/>
      <c r="F44" s="80"/>
      <c r="G44" s="20"/>
      <c r="H44" s="38">
        <f>ROUND('移動　伴わない'!H57*0.7,-1)</f>
        <v>3000</v>
      </c>
      <c r="I44" s="38">
        <f>ROUND('移動　伴わない'!H57*0.6,-1)</f>
        <v>2570</v>
      </c>
    </row>
    <row r="45" spans="1:9" ht="28.5" customHeight="1">
      <c r="A45" s="80" t="s">
        <v>252</v>
      </c>
      <c r="B45" s="80"/>
      <c r="C45" s="80"/>
      <c r="D45" s="80"/>
      <c r="E45" s="80"/>
      <c r="F45" s="80"/>
      <c r="G45" s="9" t="s">
        <v>186</v>
      </c>
      <c r="H45" s="38">
        <f>ROUND('移動　伴わない'!H58*0.7,-1)</f>
        <v>2700</v>
      </c>
      <c r="I45" s="38">
        <f>ROUND('移動　伴わない'!H58*0.6,-1)</f>
        <v>2320</v>
      </c>
    </row>
    <row r="46" spans="1:9" ht="28.5" customHeight="1">
      <c r="A46" s="80" t="s">
        <v>130</v>
      </c>
      <c r="B46" s="80"/>
      <c r="C46" s="80"/>
      <c r="D46" s="80" t="s">
        <v>24</v>
      </c>
      <c r="E46" s="80"/>
      <c r="F46" s="80"/>
      <c r="G46" s="20"/>
      <c r="H46" s="38">
        <f>ROUND('移動　伴わない'!H59*0.7,-1)</f>
        <v>3610</v>
      </c>
      <c r="I46" s="38">
        <f>ROUND('移動　伴わない'!H59*0.6,-1)</f>
        <v>3090</v>
      </c>
    </row>
    <row r="47" spans="1:9" ht="28.5" customHeight="1">
      <c r="A47" s="80" t="s">
        <v>251</v>
      </c>
      <c r="B47" s="80"/>
      <c r="C47" s="80"/>
      <c r="D47" s="80"/>
      <c r="E47" s="80"/>
      <c r="F47" s="80"/>
      <c r="G47" s="9" t="s">
        <v>186</v>
      </c>
      <c r="H47" s="38">
        <f>ROUND('移動　伴わない'!H60*0.7,-1)</f>
        <v>3250</v>
      </c>
      <c r="I47" s="38">
        <f>ROUND('移動　伴わない'!H60*0.6,-1)</f>
        <v>2780</v>
      </c>
    </row>
    <row r="49" ht="28.5" customHeight="1">
      <c r="A49" s="7" t="s">
        <v>315</v>
      </c>
    </row>
    <row r="50" spans="1:9" ht="28.5" customHeight="1">
      <c r="A50" s="67" t="s">
        <v>1</v>
      </c>
      <c r="B50" s="67"/>
      <c r="C50" s="67"/>
      <c r="D50" s="67" t="s">
        <v>2</v>
      </c>
      <c r="E50" s="67"/>
      <c r="F50" s="67"/>
      <c r="G50" s="67"/>
      <c r="H50" s="54" t="s">
        <v>336</v>
      </c>
      <c r="I50" s="54" t="s">
        <v>337</v>
      </c>
    </row>
    <row r="51" spans="1:9" ht="28.5" customHeight="1">
      <c r="A51" s="80" t="s">
        <v>131</v>
      </c>
      <c r="B51" s="80"/>
      <c r="C51" s="80"/>
      <c r="D51" s="80" t="s">
        <v>20</v>
      </c>
      <c r="E51" s="80"/>
      <c r="F51" s="80"/>
      <c r="G51" s="20"/>
      <c r="H51" s="38">
        <f>ROUND('移動　伴わない'!H51*0.7,-1)</f>
        <v>920</v>
      </c>
      <c r="I51" s="38">
        <f>ROUND('移動　伴わない'!H51*0.6,-1)</f>
        <v>790</v>
      </c>
    </row>
    <row r="52" spans="1:9" ht="28.5" customHeight="1">
      <c r="A52" s="80" t="s">
        <v>250</v>
      </c>
      <c r="B52" s="80"/>
      <c r="C52" s="80"/>
      <c r="D52" s="80"/>
      <c r="E52" s="80"/>
      <c r="F52" s="80"/>
      <c r="G52" s="9" t="s">
        <v>186</v>
      </c>
      <c r="H52" s="38">
        <f>ROUND('移動　伴わない'!H52*0.7,-1)</f>
        <v>830</v>
      </c>
      <c r="I52" s="38">
        <f>ROUND('移動　伴わない'!H52*0.6,-1)</f>
        <v>710</v>
      </c>
    </row>
    <row r="53" spans="1:9" ht="28.5" customHeight="1">
      <c r="A53" s="80" t="s">
        <v>132</v>
      </c>
      <c r="B53" s="80"/>
      <c r="C53" s="80"/>
      <c r="D53" s="80" t="s">
        <v>300</v>
      </c>
      <c r="E53" s="80"/>
      <c r="F53" s="80"/>
      <c r="G53" s="20"/>
      <c r="H53" s="38">
        <f>ROUND('移動　伴わない'!H53*0.7,-1)</f>
        <v>1720</v>
      </c>
      <c r="I53" s="38">
        <f>ROUND('移動　伴わない'!H53*0.6,-1)</f>
        <v>1470</v>
      </c>
    </row>
    <row r="54" spans="1:9" ht="28.5" customHeight="1">
      <c r="A54" s="80" t="s">
        <v>249</v>
      </c>
      <c r="B54" s="80"/>
      <c r="C54" s="80"/>
      <c r="D54" s="80"/>
      <c r="E54" s="80"/>
      <c r="F54" s="80"/>
      <c r="G54" s="9" t="s">
        <v>186</v>
      </c>
      <c r="H54" s="38">
        <f>ROUND('移動　伴わない'!H54*0.7,-1)</f>
        <v>1540</v>
      </c>
      <c r="I54" s="38">
        <f>ROUND('移動　伴わない'!H54*0.6,-1)</f>
        <v>1320</v>
      </c>
    </row>
    <row r="55" spans="1:9" ht="28.5" customHeight="1">
      <c r="A55" s="80" t="s">
        <v>133</v>
      </c>
      <c r="B55" s="80"/>
      <c r="C55" s="80"/>
      <c r="D55" s="80" t="s">
        <v>22</v>
      </c>
      <c r="E55" s="80"/>
      <c r="F55" s="80"/>
      <c r="G55" s="20"/>
      <c r="H55" s="38">
        <f>ROUND('移動　伴わない'!H55*0.7,-1)</f>
        <v>2400</v>
      </c>
      <c r="I55" s="38">
        <f>ROUND('移動　伴わない'!H55*0.6,-1)</f>
        <v>2060</v>
      </c>
    </row>
    <row r="56" spans="1:9" ht="28.5" customHeight="1">
      <c r="A56" s="80" t="s">
        <v>248</v>
      </c>
      <c r="B56" s="80"/>
      <c r="C56" s="80"/>
      <c r="D56" s="80"/>
      <c r="E56" s="80"/>
      <c r="F56" s="80"/>
      <c r="G56" s="9" t="s">
        <v>186</v>
      </c>
      <c r="H56" s="38">
        <f>ROUND('移動　伴わない'!H56*0.7,-1)</f>
        <v>2160</v>
      </c>
      <c r="I56" s="38">
        <f>ROUND('移動　伴わない'!H56*0.6,-1)</f>
        <v>1850</v>
      </c>
    </row>
    <row r="57" spans="1:9" ht="28.5" customHeight="1">
      <c r="A57" s="80" t="s">
        <v>134</v>
      </c>
      <c r="B57" s="80"/>
      <c r="C57" s="80"/>
      <c r="D57" s="80" t="s">
        <v>23</v>
      </c>
      <c r="E57" s="80"/>
      <c r="F57" s="80"/>
      <c r="G57" s="20"/>
      <c r="H57" s="38">
        <f>ROUND('移動　伴わない'!H57*0.7,-1)</f>
        <v>3000</v>
      </c>
      <c r="I57" s="38">
        <f>ROUND('移動　伴わない'!H57*0.6,-1)</f>
        <v>2570</v>
      </c>
    </row>
    <row r="58" spans="1:9" ht="28.5" customHeight="1">
      <c r="A58" s="80" t="s">
        <v>247</v>
      </c>
      <c r="B58" s="80"/>
      <c r="C58" s="80"/>
      <c r="D58" s="80"/>
      <c r="E58" s="80"/>
      <c r="F58" s="80"/>
      <c r="G58" s="9" t="s">
        <v>186</v>
      </c>
      <c r="H58" s="38">
        <f>ROUND('移動　伴わない'!H58*0.7,-1)</f>
        <v>2700</v>
      </c>
      <c r="I58" s="38">
        <f>ROUND('移動　伴わない'!H58*0.6,-1)</f>
        <v>2320</v>
      </c>
    </row>
    <row r="59" spans="1:9" ht="28.5" customHeight="1">
      <c r="A59" s="80" t="s">
        <v>135</v>
      </c>
      <c r="B59" s="80"/>
      <c r="C59" s="80"/>
      <c r="D59" s="80" t="s">
        <v>24</v>
      </c>
      <c r="E59" s="80"/>
      <c r="F59" s="80"/>
      <c r="G59" s="20"/>
      <c r="H59" s="38">
        <f>ROUND('移動　伴わない'!H59*0.7,-1)</f>
        <v>3610</v>
      </c>
      <c r="I59" s="38">
        <f>ROUND('移動　伴わない'!H59*0.6,-1)</f>
        <v>3090</v>
      </c>
    </row>
    <row r="60" spans="1:9" ht="28.5" customHeight="1">
      <c r="A60" s="80" t="s">
        <v>246</v>
      </c>
      <c r="B60" s="80"/>
      <c r="C60" s="80"/>
      <c r="D60" s="80"/>
      <c r="E60" s="80"/>
      <c r="F60" s="80"/>
      <c r="G60" s="9" t="s">
        <v>186</v>
      </c>
      <c r="H60" s="38">
        <f>ROUND('移動　伴わない'!H60*0.7,-1)</f>
        <v>3250</v>
      </c>
      <c r="I60" s="38">
        <f>ROUND('移動　伴わない'!H60*0.6,-1)</f>
        <v>2780</v>
      </c>
    </row>
    <row r="62" ht="28.5" customHeight="1">
      <c r="A62" s="7" t="s">
        <v>316</v>
      </c>
    </row>
    <row r="63" spans="1:10" ht="28.5" customHeight="1">
      <c r="A63" s="67" t="s">
        <v>1</v>
      </c>
      <c r="B63" s="67"/>
      <c r="C63" s="67"/>
      <c r="D63" s="77" t="s">
        <v>2</v>
      </c>
      <c r="E63" s="78"/>
      <c r="F63" s="78"/>
      <c r="G63" s="78"/>
      <c r="H63" s="79"/>
      <c r="I63" s="54" t="s">
        <v>336</v>
      </c>
      <c r="J63" s="54" t="s">
        <v>337</v>
      </c>
    </row>
    <row r="64" spans="1:10" ht="28.5" customHeight="1">
      <c r="A64" s="98" t="s">
        <v>136</v>
      </c>
      <c r="B64" s="98"/>
      <c r="C64" s="98"/>
      <c r="D64" s="81" t="s">
        <v>86</v>
      </c>
      <c r="E64" s="82"/>
      <c r="F64" s="83"/>
      <c r="G64" s="11" t="s">
        <v>85</v>
      </c>
      <c r="H64" s="55"/>
      <c r="I64" s="38">
        <f>ROUND('移動　伴わない'!I64*0.7,-1)</f>
        <v>1550</v>
      </c>
      <c r="J64" s="38">
        <f>ROUND('移動　伴わない'!I64*0.6,-1)</f>
        <v>1330</v>
      </c>
    </row>
    <row r="65" spans="1:10" ht="28.5" customHeight="1">
      <c r="A65" s="98" t="s">
        <v>243</v>
      </c>
      <c r="B65" s="98"/>
      <c r="C65" s="98"/>
      <c r="D65" s="84"/>
      <c r="E65" s="85"/>
      <c r="F65" s="86"/>
      <c r="G65" s="11"/>
      <c r="H65" s="56" t="s">
        <v>185</v>
      </c>
      <c r="I65" s="38">
        <f>ROUND('移動　伴わない'!I65*0.7,-1)</f>
        <v>1410</v>
      </c>
      <c r="J65" s="38">
        <f>ROUND('移動　伴わない'!I65*0.6,-1)</f>
        <v>1210</v>
      </c>
    </row>
    <row r="66" spans="1:10" ht="28.5" customHeight="1">
      <c r="A66" s="98" t="s">
        <v>137</v>
      </c>
      <c r="B66" s="98"/>
      <c r="C66" s="98"/>
      <c r="D66" s="84"/>
      <c r="E66" s="85"/>
      <c r="F66" s="86"/>
      <c r="G66" s="12" t="s">
        <v>125</v>
      </c>
      <c r="H66" s="57"/>
      <c r="I66" s="38">
        <f>ROUND('移動　伴わない'!I66*0.7,-1)</f>
        <v>2100</v>
      </c>
      <c r="J66" s="38">
        <f>ROUND('移動　伴わない'!I66*0.6,-1)</f>
        <v>1800</v>
      </c>
    </row>
    <row r="67" spans="1:10" ht="28.5" customHeight="1">
      <c r="A67" s="98" t="s">
        <v>244</v>
      </c>
      <c r="B67" s="98"/>
      <c r="C67" s="98"/>
      <c r="D67" s="84"/>
      <c r="E67" s="85"/>
      <c r="F67" s="86"/>
      <c r="G67" s="11"/>
      <c r="H67" s="56" t="s">
        <v>185</v>
      </c>
      <c r="I67" s="38">
        <f>ROUND('移動　伴わない'!I67*0.7,-1)</f>
        <v>1900</v>
      </c>
      <c r="J67" s="38">
        <f>ROUND('移動　伴わない'!I67*0.6,-1)</f>
        <v>1630</v>
      </c>
    </row>
    <row r="68" spans="1:10" ht="28.5" customHeight="1">
      <c r="A68" s="98" t="s">
        <v>138</v>
      </c>
      <c r="B68" s="98"/>
      <c r="C68" s="98"/>
      <c r="D68" s="81" t="s">
        <v>87</v>
      </c>
      <c r="E68" s="82"/>
      <c r="F68" s="83"/>
      <c r="G68" s="11" t="s">
        <v>85</v>
      </c>
      <c r="H68" s="57"/>
      <c r="I68" s="38">
        <f>ROUND('移動　伴わない'!I68*0.7,-1)</f>
        <v>2260</v>
      </c>
      <c r="J68" s="38">
        <f>ROUND('移動　伴わない'!I68*0.6,-1)</f>
        <v>1940</v>
      </c>
    </row>
    <row r="69" spans="1:10" ht="28.5" customHeight="1">
      <c r="A69" s="98" t="s">
        <v>245</v>
      </c>
      <c r="B69" s="98"/>
      <c r="C69" s="98"/>
      <c r="D69" s="87"/>
      <c r="E69" s="88"/>
      <c r="F69" s="89"/>
      <c r="G69" s="6"/>
      <c r="H69" s="56" t="s">
        <v>185</v>
      </c>
      <c r="I69" s="38">
        <f>ROUND('移動　伴わない'!I69*0.7,-1)</f>
        <v>2030</v>
      </c>
      <c r="J69" s="38">
        <f>ROUND('移動　伴わない'!I69*0.6,-1)</f>
        <v>1740</v>
      </c>
    </row>
    <row r="70" spans="1:10" ht="18.75" customHeight="1">
      <c r="A70" s="13"/>
      <c r="B70" s="13"/>
      <c r="C70" s="13"/>
      <c r="D70" s="22"/>
      <c r="E70" s="22"/>
      <c r="F70" s="22"/>
      <c r="G70" s="15"/>
      <c r="H70" s="49"/>
      <c r="I70" s="53"/>
      <c r="J70" s="60"/>
    </row>
    <row r="71" spans="1:10" ht="18" customHeight="1">
      <c r="A71" s="17" t="s">
        <v>299</v>
      </c>
      <c r="B71" s="17"/>
      <c r="C71" s="17"/>
      <c r="D71" s="17"/>
      <c r="E71" s="17"/>
      <c r="F71" s="17"/>
      <c r="G71" s="17"/>
      <c r="H71" s="50"/>
      <c r="I71" s="50"/>
      <c r="J71" s="61"/>
    </row>
    <row r="72" spans="1:10" ht="28.5" customHeight="1">
      <c r="A72" s="67" t="s">
        <v>1</v>
      </c>
      <c r="B72" s="67"/>
      <c r="C72" s="67"/>
      <c r="D72" s="77" t="s">
        <v>2</v>
      </c>
      <c r="E72" s="78"/>
      <c r="F72" s="78"/>
      <c r="G72" s="78"/>
      <c r="H72" s="79"/>
      <c r="I72" s="54" t="s">
        <v>336</v>
      </c>
      <c r="J72" s="54" t="s">
        <v>337</v>
      </c>
    </row>
    <row r="73" spans="1:10" ht="28.5" customHeight="1">
      <c r="A73" s="98" t="s">
        <v>291</v>
      </c>
      <c r="B73" s="98"/>
      <c r="C73" s="98"/>
      <c r="D73" s="81"/>
      <c r="E73" s="82"/>
      <c r="F73" s="83"/>
      <c r="G73" s="6" t="s">
        <v>85</v>
      </c>
      <c r="H73" s="57"/>
      <c r="I73" s="38">
        <f>ROUND('移動　伴わない'!I73*0.7,-1)</f>
        <v>480</v>
      </c>
      <c r="J73" s="38">
        <f>ROUND('移動　伴わない'!I73*0.6,-1)</f>
        <v>410</v>
      </c>
    </row>
    <row r="74" spans="1:10" ht="28.5" customHeight="1">
      <c r="A74" s="98" t="s">
        <v>292</v>
      </c>
      <c r="B74" s="98"/>
      <c r="C74" s="98"/>
      <c r="D74" s="84"/>
      <c r="E74" s="85"/>
      <c r="F74" s="86"/>
      <c r="G74" s="6"/>
      <c r="H74" s="56" t="s">
        <v>303</v>
      </c>
      <c r="I74" s="38">
        <f>ROUND('移動　伴わない'!I74*0.7,-1)</f>
        <v>430</v>
      </c>
      <c r="J74" s="38">
        <f>ROUND('移動　伴わない'!I74*0.6,-1)</f>
        <v>370</v>
      </c>
    </row>
    <row r="75" spans="1:10" ht="28.5" customHeight="1">
      <c r="A75" s="98" t="s">
        <v>293</v>
      </c>
      <c r="B75" s="98"/>
      <c r="C75" s="98"/>
      <c r="D75" s="84"/>
      <c r="E75" s="85"/>
      <c r="F75" s="86"/>
      <c r="G75" s="6" t="s">
        <v>125</v>
      </c>
      <c r="H75" s="57"/>
      <c r="I75" s="38">
        <f>ROUND('移動　伴わない'!I75*0.7,-1)</f>
        <v>970</v>
      </c>
      <c r="J75" s="38">
        <f>ROUND('移動　伴わない'!I75*0.6,-1)</f>
        <v>830</v>
      </c>
    </row>
    <row r="76" spans="1:10" ht="28.5" customHeight="1">
      <c r="A76" s="98" t="s">
        <v>294</v>
      </c>
      <c r="B76" s="98"/>
      <c r="C76" s="98"/>
      <c r="D76" s="84"/>
      <c r="E76" s="85"/>
      <c r="F76" s="86"/>
      <c r="G76" s="6"/>
      <c r="H76" s="56" t="s">
        <v>303</v>
      </c>
      <c r="I76" s="38">
        <f>ROUND('移動　伴わない'!I76*0.7,-1)</f>
        <v>870</v>
      </c>
      <c r="J76" s="38">
        <f>ROUND('移動　伴わない'!I76*0.6,-1)</f>
        <v>740</v>
      </c>
    </row>
    <row r="77" spans="1:10" ht="28.5" customHeight="1">
      <c r="A77" s="98" t="s">
        <v>295</v>
      </c>
      <c r="B77" s="98"/>
      <c r="C77" s="98"/>
      <c r="D77" s="84"/>
      <c r="E77" s="85"/>
      <c r="F77" s="86"/>
      <c r="G77" s="19" t="s">
        <v>121</v>
      </c>
      <c r="H77" s="57"/>
      <c r="I77" s="38">
        <f>ROUND('移動　伴わない'!I77*0.7,-1)</f>
        <v>1450</v>
      </c>
      <c r="J77" s="38">
        <f>ROUND('移動　伴わない'!I77*0.6,-1)</f>
        <v>1240</v>
      </c>
    </row>
    <row r="78" spans="1:10" ht="28.5" customHeight="1">
      <c r="A78" s="98" t="s">
        <v>296</v>
      </c>
      <c r="B78" s="98"/>
      <c r="C78" s="98"/>
      <c r="D78" s="84"/>
      <c r="E78" s="85"/>
      <c r="F78" s="86"/>
      <c r="G78" s="6"/>
      <c r="H78" s="56" t="s">
        <v>303</v>
      </c>
      <c r="I78" s="38">
        <f>ROUND('移動　伴わない'!I78*0.7,-1)</f>
        <v>1300</v>
      </c>
      <c r="J78" s="38">
        <f>ROUND('移動　伴わない'!I78*0.6,-1)</f>
        <v>1120</v>
      </c>
    </row>
    <row r="79" spans="1:10" ht="28.5" customHeight="1">
      <c r="A79" s="98" t="s">
        <v>297</v>
      </c>
      <c r="B79" s="98"/>
      <c r="C79" s="98"/>
      <c r="D79" s="84"/>
      <c r="E79" s="85"/>
      <c r="F79" s="86"/>
      <c r="G79" s="19" t="s">
        <v>122</v>
      </c>
      <c r="H79" s="57"/>
      <c r="I79" s="38">
        <f>ROUND('移動　伴わない'!I79*0.7,-1)</f>
        <v>1930</v>
      </c>
      <c r="J79" s="38">
        <f>ROUND('移動　伴わない'!I79*0.6,-1)</f>
        <v>1660</v>
      </c>
    </row>
    <row r="80" spans="1:10" ht="28.5" customHeight="1">
      <c r="A80" s="98" t="s">
        <v>298</v>
      </c>
      <c r="B80" s="98"/>
      <c r="C80" s="98"/>
      <c r="D80" s="87"/>
      <c r="E80" s="88"/>
      <c r="F80" s="89"/>
      <c r="G80" s="6"/>
      <c r="H80" s="56" t="s">
        <v>303</v>
      </c>
      <c r="I80" s="38">
        <f>ROUND('移動　伴わない'!I80*0.7,-1)</f>
        <v>1740</v>
      </c>
      <c r="J80" s="38">
        <f>ROUND('移動　伴わない'!I80*0.6,-1)</f>
        <v>1490</v>
      </c>
    </row>
    <row r="81" spans="1:10" ht="28.5" customHeight="1">
      <c r="A81" s="13"/>
      <c r="B81" s="13"/>
      <c r="C81" s="13"/>
      <c r="D81" s="22"/>
      <c r="E81" s="22"/>
      <c r="F81" s="22"/>
      <c r="G81" s="15"/>
      <c r="H81" s="49"/>
      <c r="I81" s="53"/>
      <c r="J81" s="60"/>
    </row>
    <row r="82" ht="28.5" customHeight="1">
      <c r="A82" s="7" t="s">
        <v>317</v>
      </c>
    </row>
    <row r="83" spans="1:10" ht="28.5" customHeight="1">
      <c r="A83" s="77" t="s">
        <v>1</v>
      </c>
      <c r="B83" s="78"/>
      <c r="C83" s="79"/>
      <c r="D83" s="77" t="s">
        <v>2</v>
      </c>
      <c r="E83" s="78"/>
      <c r="F83" s="78"/>
      <c r="G83" s="78"/>
      <c r="H83" s="79"/>
      <c r="I83" s="54" t="s">
        <v>336</v>
      </c>
      <c r="J83" s="54" t="s">
        <v>337</v>
      </c>
    </row>
    <row r="84" spans="1:10" ht="28.5" customHeight="1">
      <c r="A84" s="98" t="s">
        <v>139</v>
      </c>
      <c r="B84" s="98"/>
      <c r="C84" s="98"/>
      <c r="D84" s="81" t="s">
        <v>90</v>
      </c>
      <c r="E84" s="82"/>
      <c r="F84" s="83"/>
      <c r="G84" s="11" t="s">
        <v>120</v>
      </c>
      <c r="H84" s="55"/>
      <c r="I84" s="38">
        <f>ROUND('移動　伴わない'!I84*0.7,-1)</f>
        <v>1530</v>
      </c>
      <c r="J84" s="38">
        <f>ROUND('移動　伴わない'!I84*0.6,-1)</f>
        <v>1310</v>
      </c>
    </row>
    <row r="85" spans="1:10" ht="28.5" customHeight="1">
      <c r="A85" s="99" t="s">
        <v>240</v>
      </c>
      <c r="B85" s="100"/>
      <c r="C85" s="101"/>
      <c r="D85" s="84"/>
      <c r="E85" s="85"/>
      <c r="F85" s="86"/>
      <c r="G85" s="11"/>
      <c r="H85" s="56" t="s">
        <v>185</v>
      </c>
      <c r="I85" s="38">
        <f>ROUND('移動　伴わない'!I85*0.7,-1)</f>
        <v>1390</v>
      </c>
      <c r="J85" s="38">
        <f>ROUND('移動　伴わない'!I85*0.6,-1)</f>
        <v>1190</v>
      </c>
    </row>
    <row r="86" spans="1:10" ht="28.5" customHeight="1">
      <c r="A86" s="98" t="s">
        <v>140</v>
      </c>
      <c r="B86" s="98"/>
      <c r="C86" s="98"/>
      <c r="D86" s="84"/>
      <c r="E86" s="85"/>
      <c r="F86" s="86"/>
      <c r="G86" s="12" t="s">
        <v>126</v>
      </c>
      <c r="H86" s="57"/>
      <c r="I86" s="38">
        <f>ROUND('移動　伴わない'!I86*0.7,-1)</f>
        <v>2210</v>
      </c>
      <c r="J86" s="38">
        <f>ROUND('移動　伴わない'!I86*0.6,-1)</f>
        <v>1900</v>
      </c>
    </row>
    <row r="87" spans="1:10" ht="28.5" customHeight="1">
      <c r="A87" s="99" t="s">
        <v>241</v>
      </c>
      <c r="B87" s="100"/>
      <c r="C87" s="101"/>
      <c r="D87" s="84"/>
      <c r="E87" s="85"/>
      <c r="F87" s="86"/>
      <c r="G87" s="11"/>
      <c r="H87" s="56" t="s">
        <v>185</v>
      </c>
      <c r="I87" s="38">
        <f>ROUND('移動　伴わない'!I87*0.7,-1)</f>
        <v>2000</v>
      </c>
      <c r="J87" s="38">
        <f>ROUND('移動　伴わない'!I87*0.6,-1)</f>
        <v>1710</v>
      </c>
    </row>
    <row r="88" spans="1:10" ht="28.5" customHeight="1">
      <c r="A88" s="98" t="s">
        <v>141</v>
      </c>
      <c r="B88" s="98"/>
      <c r="C88" s="98"/>
      <c r="D88" s="81" t="s">
        <v>91</v>
      </c>
      <c r="E88" s="82"/>
      <c r="F88" s="83"/>
      <c r="G88" s="11" t="s">
        <v>120</v>
      </c>
      <c r="H88" s="57"/>
      <c r="I88" s="38">
        <f>ROUND('移動　伴わない'!I88*0.7,-1)</f>
        <v>2060</v>
      </c>
      <c r="J88" s="38">
        <f>ROUND('移動　伴わない'!I88*0.6,-1)</f>
        <v>1760</v>
      </c>
    </row>
    <row r="89" spans="1:10" ht="28.5" customHeight="1">
      <c r="A89" s="99" t="s">
        <v>242</v>
      </c>
      <c r="B89" s="100"/>
      <c r="C89" s="101"/>
      <c r="D89" s="87"/>
      <c r="E89" s="88"/>
      <c r="F89" s="89"/>
      <c r="G89" s="6"/>
      <c r="H89" s="56" t="s">
        <v>185</v>
      </c>
      <c r="I89" s="38">
        <f>ROUND('移動　伴わない'!I89*0.7,-1)</f>
        <v>1850</v>
      </c>
      <c r="J89" s="38">
        <f>ROUND('移動　伴わない'!I89*0.6,-1)</f>
        <v>1580</v>
      </c>
    </row>
  </sheetData>
  <sheetProtection/>
  <mergeCells count="115">
    <mergeCell ref="A2:C2"/>
    <mergeCell ref="D2:G2"/>
    <mergeCell ref="A3:C3"/>
    <mergeCell ref="D3:F4"/>
    <mergeCell ref="A4:C4"/>
    <mergeCell ref="A5:C5"/>
    <mergeCell ref="D5:F6"/>
    <mergeCell ref="A6:C6"/>
    <mergeCell ref="A7:C7"/>
    <mergeCell ref="D7:F8"/>
    <mergeCell ref="A8:C8"/>
    <mergeCell ref="A9:C9"/>
    <mergeCell ref="D9:F10"/>
    <mergeCell ref="A10:C10"/>
    <mergeCell ref="A11:C11"/>
    <mergeCell ref="D11:F12"/>
    <mergeCell ref="A12:C12"/>
    <mergeCell ref="A13:C13"/>
    <mergeCell ref="D13:F14"/>
    <mergeCell ref="A14:C14"/>
    <mergeCell ref="A15:C15"/>
    <mergeCell ref="D15:F16"/>
    <mergeCell ref="A16:C16"/>
    <mergeCell ref="A17:C17"/>
    <mergeCell ref="D17:F18"/>
    <mergeCell ref="A18:C18"/>
    <mergeCell ref="A19:C19"/>
    <mergeCell ref="D19:F20"/>
    <mergeCell ref="A20:C20"/>
    <mergeCell ref="A21:C21"/>
    <mergeCell ref="D21:F22"/>
    <mergeCell ref="A22:C22"/>
    <mergeCell ref="A23:C23"/>
    <mergeCell ref="D23:F24"/>
    <mergeCell ref="A24:C24"/>
    <mergeCell ref="A25:C25"/>
    <mergeCell ref="D25:F26"/>
    <mergeCell ref="A26:C26"/>
    <mergeCell ref="A27:C27"/>
    <mergeCell ref="D27:F28"/>
    <mergeCell ref="A28:C28"/>
    <mergeCell ref="A29:C29"/>
    <mergeCell ref="D29:F30"/>
    <mergeCell ref="A30:C30"/>
    <mergeCell ref="A31:C31"/>
    <mergeCell ref="D31:F32"/>
    <mergeCell ref="A32:C32"/>
    <mergeCell ref="A33:C33"/>
    <mergeCell ref="D33:F34"/>
    <mergeCell ref="A34:C34"/>
    <mergeCell ref="A37:C37"/>
    <mergeCell ref="D37:G37"/>
    <mergeCell ref="A38:C38"/>
    <mergeCell ref="D38:F39"/>
    <mergeCell ref="A39:C39"/>
    <mergeCell ref="A40:C40"/>
    <mergeCell ref="D40:F41"/>
    <mergeCell ref="A41:C41"/>
    <mergeCell ref="A42:C42"/>
    <mergeCell ref="D42:F43"/>
    <mergeCell ref="A43:C43"/>
    <mergeCell ref="A44:C44"/>
    <mergeCell ref="D44:F45"/>
    <mergeCell ref="A45:C45"/>
    <mergeCell ref="A46:C46"/>
    <mergeCell ref="D46:F47"/>
    <mergeCell ref="A47:C47"/>
    <mergeCell ref="A50:C50"/>
    <mergeCell ref="D50:G50"/>
    <mergeCell ref="A51:C51"/>
    <mergeCell ref="D51:F52"/>
    <mergeCell ref="A52:C52"/>
    <mergeCell ref="A53:C53"/>
    <mergeCell ref="D53:F54"/>
    <mergeCell ref="A54:C54"/>
    <mergeCell ref="A55:C55"/>
    <mergeCell ref="D55:F56"/>
    <mergeCell ref="A56:C56"/>
    <mergeCell ref="A57:C57"/>
    <mergeCell ref="D57:F58"/>
    <mergeCell ref="A58:C58"/>
    <mergeCell ref="A59:C59"/>
    <mergeCell ref="D59:F60"/>
    <mergeCell ref="A60:C60"/>
    <mergeCell ref="A63:C63"/>
    <mergeCell ref="D63:H63"/>
    <mergeCell ref="A64:C64"/>
    <mergeCell ref="D64:F67"/>
    <mergeCell ref="A65:C65"/>
    <mergeCell ref="A66:C66"/>
    <mergeCell ref="A67:C67"/>
    <mergeCell ref="A68:C68"/>
    <mergeCell ref="D68:F69"/>
    <mergeCell ref="A69:C69"/>
    <mergeCell ref="A72:C72"/>
    <mergeCell ref="D72:H72"/>
    <mergeCell ref="A73:C73"/>
    <mergeCell ref="D73:F80"/>
    <mergeCell ref="A74:C74"/>
    <mergeCell ref="A75:C75"/>
    <mergeCell ref="A76:C76"/>
    <mergeCell ref="A77:C77"/>
    <mergeCell ref="A78:C78"/>
    <mergeCell ref="A79:C79"/>
    <mergeCell ref="A80:C80"/>
    <mergeCell ref="A83:C83"/>
    <mergeCell ref="D83:H83"/>
    <mergeCell ref="A84:C84"/>
    <mergeCell ref="D84:F87"/>
    <mergeCell ref="A85:C85"/>
    <mergeCell ref="A86:C86"/>
    <mergeCell ref="A87:C87"/>
    <mergeCell ref="A88:C88"/>
    <mergeCell ref="D88:F89"/>
    <mergeCell ref="A89:C89"/>
  </mergeCells>
  <printOptions/>
  <pageMargins left="0.787" right="0.787" top="0.984" bottom="0.984" header="0.512" footer="0.512"/>
  <pageSetup horizontalDpi="600" verticalDpi="600" orientation="portrait" paperSize="9" scale="61" r:id="rId1"/>
  <rowBreaks count="2" manualBreakCount="2">
    <brk id="34" max="9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K38" sqref="K38"/>
    </sheetView>
  </sheetViews>
  <sheetFormatPr defaultColWidth="9.00390625" defaultRowHeight="28.5" customHeight="1"/>
  <cols>
    <col min="1" max="6" width="9.00390625" style="3" customWidth="1"/>
    <col min="7" max="8" width="9.00390625" style="39" customWidth="1"/>
    <col min="9" max="16384" width="9.00390625" style="3" customWidth="1"/>
  </cols>
  <sheetData>
    <row r="1" spans="1:8" ht="28.5" customHeight="1">
      <c r="A1" s="7" t="s">
        <v>68</v>
      </c>
      <c r="F1" s="31"/>
      <c r="G1" s="52"/>
      <c r="H1" s="52"/>
    </row>
    <row r="2" spans="1:8" ht="21.75" customHeight="1">
      <c r="A2" s="34" t="s">
        <v>156</v>
      </c>
      <c r="B2" s="35"/>
      <c r="C2" s="35"/>
      <c r="D2" s="35"/>
      <c r="E2" s="35"/>
      <c r="F2" s="103" t="s">
        <v>19</v>
      </c>
      <c r="G2" s="103"/>
      <c r="H2" s="103"/>
    </row>
    <row r="3" spans="1:8" ht="28.5" customHeight="1">
      <c r="A3" s="77" t="s">
        <v>1</v>
      </c>
      <c r="B3" s="78"/>
      <c r="C3" s="79"/>
      <c r="D3" s="77" t="s">
        <v>2</v>
      </c>
      <c r="E3" s="78"/>
      <c r="F3" s="79"/>
      <c r="G3" s="102" t="s">
        <v>3</v>
      </c>
      <c r="H3" s="102"/>
    </row>
    <row r="4" spans="1:8" ht="28.5" customHeight="1">
      <c r="A4" s="68" t="s">
        <v>150</v>
      </c>
      <c r="B4" s="69"/>
      <c r="C4" s="70"/>
      <c r="D4" s="68" t="s">
        <v>20</v>
      </c>
      <c r="E4" s="69"/>
      <c r="F4" s="70"/>
      <c r="G4" s="104">
        <v>1020</v>
      </c>
      <c r="H4" s="105"/>
    </row>
    <row r="5" spans="1:8" ht="28.5" customHeight="1">
      <c r="A5" s="68" t="s">
        <v>170</v>
      </c>
      <c r="B5" s="69"/>
      <c r="C5" s="70"/>
      <c r="D5" s="23" t="s">
        <v>175</v>
      </c>
      <c r="E5" s="24"/>
      <c r="F5" s="25"/>
      <c r="G5" s="62"/>
      <c r="H5" s="63">
        <v>1480</v>
      </c>
    </row>
    <row r="6" spans="1:8" ht="28.5" customHeight="1">
      <c r="A6" s="68" t="s">
        <v>151</v>
      </c>
      <c r="B6" s="69"/>
      <c r="C6" s="70"/>
      <c r="D6" s="68" t="s">
        <v>176</v>
      </c>
      <c r="E6" s="69"/>
      <c r="F6" s="70"/>
      <c r="G6" s="104">
        <v>1910</v>
      </c>
      <c r="H6" s="105"/>
    </row>
    <row r="7" spans="1:8" ht="28.5" customHeight="1">
      <c r="A7" s="68" t="s">
        <v>171</v>
      </c>
      <c r="B7" s="69"/>
      <c r="C7" s="70"/>
      <c r="D7" s="23" t="s">
        <v>177</v>
      </c>
      <c r="E7" s="24"/>
      <c r="F7" s="25"/>
      <c r="G7" s="62"/>
      <c r="H7" s="63">
        <v>2320</v>
      </c>
    </row>
    <row r="8" spans="1:8" ht="28.5" customHeight="1">
      <c r="A8" s="68" t="s">
        <v>152</v>
      </c>
      <c r="B8" s="69"/>
      <c r="C8" s="70"/>
      <c r="D8" s="68" t="s">
        <v>178</v>
      </c>
      <c r="E8" s="69"/>
      <c r="F8" s="70"/>
      <c r="G8" s="104">
        <v>2680</v>
      </c>
      <c r="H8" s="105"/>
    </row>
    <row r="9" spans="1:8" ht="28.5" customHeight="1">
      <c r="A9" s="68" t="s">
        <v>172</v>
      </c>
      <c r="B9" s="69"/>
      <c r="C9" s="70"/>
      <c r="D9" s="23" t="s">
        <v>179</v>
      </c>
      <c r="E9" s="24"/>
      <c r="F9" s="25"/>
      <c r="G9" s="62"/>
      <c r="H9" s="63">
        <v>3020</v>
      </c>
    </row>
    <row r="10" spans="1:8" ht="28.5" customHeight="1">
      <c r="A10" s="68" t="s">
        <v>153</v>
      </c>
      <c r="B10" s="69"/>
      <c r="C10" s="70"/>
      <c r="D10" s="68" t="s">
        <v>180</v>
      </c>
      <c r="E10" s="69"/>
      <c r="F10" s="70"/>
      <c r="G10" s="104">
        <v>3360</v>
      </c>
      <c r="H10" s="105"/>
    </row>
    <row r="11" spans="1:8" ht="28.5" customHeight="1">
      <c r="A11" s="68" t="s">
        <v>173</v>
      </c>
      <c r="B11" s="69"/>
      <c r="C11" s="70"/>
      <c r="D11" s="23" t="s">
        <v>181</v>
      </c>
      <c r="E11" s="24"/>
      <c r="F11" s="25"/>
      <c r="G11" s="62"/>
      <c r="H11" s="63">
        <v>3700</v>
      </c>
    </row>
    <row r="12" spans="1:8" ht="28.5" customHeight="1">
      <c r="A12" s="68" t="s">
        <v>154</v>
      </c>
      <c r="B12" s="69"/>
      <c r="C12" s="70"/>
      <c r="D12" s="68" t="s">
        <v>182</v>
      </c>
      <c r="E12" s="69"/>
      <c r="F12" s="70"/>
      <c r="G12" s="104">
        <v>4040</v>
      </c>
      <c r="H12" s="105"/>
    </row>
    <row r="13" spans="1:8" ht="28.5" customHeight="1">
      <c r="A13" s="68" t="s">
        <v>174</v>
      </c>
      <c r="B13" s="69"/>
      <c r="C13" s="70"/>
      <c r="D13" s="23" t="s">
        <v>183</v>
      </c>
      <c r="E13" s="24"/>
      <c r="F13" s="25"/>
      <c r="G13" s="62"/>
      <c r="H13" s="63">
        <v>4380</v>
      </c>
    </row>
    <row r="14" spans="1:8" ht="28.5" customHeight="1">
      <c r="A14" s="68" t="s">
        <v>155</v>
      </c>
      <c r="B14" s="69"/>
      <c r="C14" s="70"/>
      <c r="D14" s="68" t="s">
        <v>184</v>
      </c>
      <c r="E14" s="69"/>
      <c r="F14" s="70"/>
      <c r="G14" s="104">
        <v>4720</v>
      </c>
      <c r="H14" s="105"/>
    </row>
    <row r="15" ht="28.5" customHeight="1">
      <c r="A15" s="3" t="s">
        <v>157</v>
      </c>
    </row>
    <row r="17" spans="1:8" ht="28.5" customHeight="1">
      <c r="A17" s="34" t="s">
        <v>158</v>
      </c>
      <c r="B17" s="35"/>
      <c r="C17" s="35"/>
      <c r="D17" s="35"/>
      <c r="E17" s="35"/>
      <c r="F17" s="103" t="s">
        <v>19</v>
      </c>
      <c r="G17" s="103"/>
      <c r="H17" s="103"/>
    </row>
    <row r="18" spans="1:8" ht="28.5" customHeight="1">
      <c r="A18" s="77" t="s">
        <v>1</v>
      </c>
      <c r="B18" s="78"/>
      <c r="C18" s="79"/>
      <c r="D18" s="77" t="s">
        <v>2</v>
      </c>
      <c r="E18" s="78"/>
      <c r="F18" s="79"/>
      <c r="G18" s="102" t="s">
        <v>3</v>
      </c>
      <c r="H18" s="102"/>
    </row>
    <row r="19" spans="1:8" ht="28.5" customHeight="1">
      <c r="A19" s="68" t="s">
        <v>159</v>
      </c>
      <c r="B19" s="69"/>
      <c r="C19" s="70"/>
      <c r="D19" s="68" t="s">
        <v>20</v>
      </c>
      <c r="E19" s="69"/>
      <c r="F19" s="70"/>
      <c r="G19" s="104">
        <v>2490</v>
      </c>
      <c r="H19" s="105"/>
    </row>
    <row r="20" spans="1:8" ht="28.5" customHeight="1">
      <c r="A20" s="68" t="s">
        <v>160</v>
      </c>
      <c r="B20" s="69"/>
      <c r="C20" s="70"/>
      <c r="D20" s="68" t="s">
        <v>21</v>
      </c>
      <c r="E20" s="69"/>
      <c r="F20" s="70"/>
      <c r="G20" s="104">
        <v>3930</v>
      </c>
      <c r="H20" s="105"/>
    </row>
    <row r="21" spans="1:8" ht="28.5" customHeight="1">
      <c r="A21" s="68" t="s">
        <v>161</v>
      </c>
      <c r="B21" s="69"/>
      <c r="C21" s="70"/>
      <c r="D21" s="68" t="s">
        <v>22</v>
      </c>
      <c r="E21" s="69"/>
      <c r="F21" s="70"/>
      <c r="G21" s="104">
        <v>5710</v>
      </c>
      <c r="H21" s="105"/>
    </row>
    <row r="22" spans="1:8" ht="28.5" customHeight="1">
      <c r="A22" s="68" t="s">
        <v>162</v>
      </c>
      <c r="B22" s="69"/>
      <c r="C22" s="70"/>
      <c r="D22" s="68" t="s">
        <v>23</v>
      </c>
      <c r="E22" s="69"/>
      <c r="F22" s="70"/>
      <c r="G22" s="104">
        <v>6520</v>
      </c>
      <c r="H22" s="105"/>
    </row>
    <row r="23" spans="1:8" ht="28.5" customHeight="1">
      <c r="A23" s="68" t="s">
        <v>163</v>
      </c>
      <c r="B23" s="69"/>
      <c r="C23" s="70"/>
      <c r="D23" s="68" t="s">
        <v>24</v>
      </c>
      <c r="E23" s="69"/>
      <c r="F23" s="70"/>
      <c r="G23" s="104">
        <v>7340</v>
      </c>
      <c r="H23" s="105"/>
    </row>
    <row r="24" spans="1:8" ht="28.5" customHeight="1">
      <c r="A24" s="68" t="s">
        <v>164</v>
      </c>
      <c r="B24" s="69"/>
      <c r="C24" s="70"/>
      <c r="D24" s="68" t="s">
        <v>25</v>
      </c>
      <c r="E24" s="69"/>
      <c r="F24" s="70"/>
      <c r="G24" s="104">
        <v>8150</v>
      </c>
      <c r="H24" s="105"/>
    </row>
    <row r="25" ht="28.5" customHeight="1">
      <c r="A25" s="3" t="s">
        <v>165</v>
      </c>
    </row>
  </sheetData>
  <sheetProtection/>
  <mergeCells count="49">
    <mergeCell ref="A24:C24"/>
    <mergeCell ref="D24:F24"/>
    <mergeCell ref="G24:H24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G12:H12"/>
    <mergeCell ref="A14:C14"/>
    <mergeCell ref="D14:F14"/>
    <mergeCell ref="G14:H14"/>
    <mergeCell ref="A19:C19"/>
    <mergeCell ref="D19:F19"/>
    <mergeCell ref="G19:H19"/>
    <mergeCell ref="A10:C10"/>
    <mergeCell ref="D10:F10"/>
    <mergeCell ref="G10:H10"/>
    <mergeCell ref="A9:C9"/>
    <mergeCell ref="A18:C18"/>
    <mergeCell ref="D18:F18"/>
    <mergeCell ref="G18:H18"/>
    <mergeCell ref="F17:H17"/>
    <mergeCell ref="A12:C12"/>
    <mergeCell ref="D12:F12"/>
    <mergeCell ref="G4:H4"/>
    <mergeCell ref="A6:C6"/>
    <mergeCell ref="D6:F6"/>
    <mergeCell ref="G6:H6"/>
    <mergeCell ref="A8:C8"/>
    <mergeCell ref="D8:F8"/>
    <mergeCell ref="G8:H8"/>
    <mergeCell ref="A11:C11"/>
    <mergeCell ref="A13:C13"/>
    <mergeCell ref="A3:C3"/>
    <mergeCell ref="D3:F3"/>
    <mergeCell ref="G3:H3"/>
    <mergeCell ref="F2:H2"/>
    <mergeCell ref="A5:C5"/>
    <mergeCell ref="A7:C7"/>
    <mergeCell ref="A4:C4"/>
    <mergeCell ref="D4:F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K38" sqref="K38"/>
    </sheetView>
  </sheetViews>
  <sheetFormatPr defaultColWidth="9.00390625" defaultRowHeight="28.5" customHeight="1"/>
  <cols>
    <col min="3" max="3" width="3.75390625" style="0" customWidth="1"/>
    <col min="6" max="6" width="6.625" style="0" customWidth="1"/>
    <col min="7" max="7" width="8.125" style="0" customWidth="1"/>
    <col min="8" max="8" width="7.625" style="0" customWidth="1"/>
    <col min="9" max="9" width="8.00390625" style="0" customWidth="1"/>
    <col min="10" max="10" width="7.375" style="0" customWidth="1"/>
    <col min="13" max="13" width="3.75390625" style="0" customWidth="1"/>
  </cols>
  <sheetData>
    <row r="1" spans="1:13" ht="28.5" customHeight="1">
      <c r="A1" s="1" t="s">
        <v>69</v>
      </c>
      <c r="G1" s="2"/>
      <c r="H1" s="2"/>
      <c r="I1" s="2"/>
      <c r="J1" s="2"/>
      <c r="K1" s="138" t="s">
        <v>19</v>
      </c>
      <c r="L1" s="138"/>
      <c r="M1" s="138"/>
    </row>
    <row r="2" spans="1:13" ht="21.75" customHeight="1">
      <c r="A2" s="117" t="s">
        <v>1</v>
      </c>
      <c r="B2" s="118"/>
      <c r="C2" s="119"/>
      <c r="D2" s="137" t="s">
        <v>2</v>
      </c>
      <c r="E2" s="137"/>
      <c r="F2" s="137"/>
      <c r="G2" s="112" t="s">
        <v>3</v>
      </c>
      <c r="H2" s="113"/>
      <c r="I2" s="113"/>
      <c r="J2" s="114"/>
      <c r="K2" s="117" t="s">
        <v>57</v>
      </c>
      <c r="L2" s="118"/>
      <c r="M2" s="119"/>
    </row>
    <row r="3" spans="1:13" ht="19.5" customHeight="1">
      <c r="A3" s="112"/>
      <c r="B3" s="113"/>
      <c r="C3" s="114"/>
      <c r="D3" s="137"/>
      <c r="E3" s="137"/>
      <c r="F3" s="137"/>
      <c r="G3" s="115" t="s">
        <v>65</v>
      </c>
      <c r="H3" s="116"/>
      <c r="I3" s="115" t="s">
        <v>66</v>
      </c>
      <c r="J3" s="116"/>
      <c r="K3" s="112"/>
      <c r="L3" s="113"/>
      <c r="M3" s="114"/>
    </row>
    <row r="4" spans="1:13" ht="28.5" customHeight="1">
      <c r="A4" s="106" t="s">
        <v>53</v>
      </c>
      <c r="B4" s="107"/>
      <c r="C4" s="108"/>
      <c r="D4" s="109" t="s">
        <v>58</v>
      </c>
      <c r="E4" s="110"/>
      <c r="F4" s="111"/>
      <c r="G4" s="127">
        <v>2830</v>
      </c>
      <c r="H4" s="128"/>
      <c r="I4" s="135">
        <v>2400</v>
      </c>
      <c r="J4" s="136"/>
      <c r="K4" s="120" t="s">
        <v>168</v>
      </c>
      <c r="L4" s="121"/>
      <c r="M4" s="122"/>
    </row>
    <row r="5" spans="1:13" ht="28.5" customHeight="1">
      <c r="A5" s="106" t="s">
        <v>54</v>
      </c>
      <c r="B5" s="107"/>
      <c r="C5" s="108"/>
      <c r="D5" s="109" t="s">
        <v>59</v>
      </c>
      <c r="E5" s="110"/>
      <c r="F5" s="111"/>
      <c r="G5" s="127">
        <v>5250</v>
      </c>
      <c r="H5" s="128"/>
      <c r="I5" s="135">
        <v>4390</v>
      </c>
      <c r="J5" s="136"/>
      <c r="K5" s="123"/>
      <c r="L5" s="124"/>
      <c r="M5" s="125"/>
    </row>
    <row r="6" spans="1:13" ht="28.5" customHeight="1">
      <c r="A6" s="106" t="s">
        <v>55</v>
      </c>
      <c r="B6" s="107"/>
      <c r="C6" s="108"/>
      <c r="D6" s="109" t="s">
        <v>58</v>
      </c>
      <c r="E6" s="110"/>
      <c r="F6" s="111"/>
      <c r="G6" s="127">
        <v>2140</v>
      </c>
      <c r="H6" s="128"/>
      <c r="I6" s="135">
        <v>1710</v>
      </c>
      <c r="J6" s="136"/>
      <c r="K6" s="126" t="s">
        <v>166</v>
      </c>
      <c r="L6" s="121"/>
      <c r="M6" s="122"/>
    </row>
    <row r="7" spans="1:13" ht="28.5" customHeight="1">
      <c r="A7" s="106" t="s">
        <v>56</v>
      </c>
      <c r="B7" s="107"/>
      <c r="C7" s="108"/>
      <c r="D7" s="109" t="s">
        <v>59</v>
      </c>
      <c r="E7" s="110"/>
      <c r="F7" s="111"/>
      <c r="G7" s="127">
        <v>4100</v>
      </c>
      <c r="H7" s="128"/>
      <c r="I7" s="135">
        <v>3240</v>
      </c>
      <c r="J7" s="136"/>
      <c r="K7" s="123"/>
      <c r="L7" s="124"/>
      <c r="M7" s="125"/>
    </row>
    <row r="8" spans="1:13" ht="28.5" customHeight="1">
      <c r="A8" s="106" t="s">
        <v>63</v>
      </c>
      <c r="B8" s="107"/>
      <c r="C8" s="108"/>
      <c r="D8" s="109" t="s">
        <v>58</v>
      </c>
      <c r="E8" s="110"/>
      <c r="F8" s="111"/>
      <c r="G8" s="127">
        <v>1870</v>
      </c>
      <c r="H8" s="128"/>
      <c r="I8" s="135">
        <v>1680</v>
      </c>
      <c r="J8" s="136"/>
      <c r="K8" s="126" t="s">
        <v>167</v>
      </c>
      <c r="L8" s="121"/>
      <c r="M8" s="122"/>
    </row>
    <row r="9" spans="1:13" ht="28.5" customHeight="1">
      <c r="A9" s="106" t="s">
        <v>64</v>
      </c>
      <c r="B9" s="107"/>
      <c r="C9" s="108"/>
      <c r="D9" s="109" t="s">
        <v>59</v>
      </c>
      <c r="E9" s="110"/>
      <c r="F9" s="111"/>
      <c r="G9" s="127">
        <v>3740</v>
      </c>
      <c r="H9" s="128"/>
      <c r="I9" s="135">
        <v>3180</v>
      </c>
      <c r="J9" s="136"/>
      <c r="K9" s="123"/>
      <c r="L9" s="124"/>
      <c r="M9" s="125"/>
    </row>
    <row r="10" spans="1:13" ht="38.25" customHeight="1">
      <c r="A10" s="132" t="s">
        <v>60</v>
      </c>
      <c r="B10" s="133"/>
      <c r="C10" s="134"/>
      <c r="D10" s="139" t="s">
        <v>61</v>
      </c>
      <c r="E10" s="140"/>
      <c r="F10" s="141"/>
      <c r="G10" s="129" t="s">
        <v>67</v>
      </c>
      <c r="H10" s="130"/>
      <c r="I10" s="130"/>
      <c r="J10" s="131"/>
      <c r="K10" s="132" t="s">
        <v>62</v>
      </c>
      <c r="L10" s="133"/>
      <c r="M10" s="134"/>
    </row>
  </sheetData>
  <sheetProtection/>
  <mergeCells count="38">
    <mergeCell ref="K1:M1"/>
    <mergeCell ref="A10:C10"/>
    <mergeCell ref="D10:F10"/>
    <mergeCell ref="A8:C8"/>
    <mergeCell ref="A9:C9"/>
    <mergeCell ref="D9:F9"/>
    <mergeCell ref="I9:J9"/>
    <mergeCell ref="A6:C6"/>
    <mergeCell ref="D6:F6"/>
    <mergeCell ref="I6:J6"/>
    <mergeCell ref="A2:C3"/>
    <mergeCell ref="D2:F3"/>
    <mergeCell ref="D8:F8"/>
    <mergeCell ref="I8:J8"/>
    <mergeCell ref="A4:C4"/>
    <mergeCell ref="D4:F4"/>
    <mergeCell ref="I4:J4"/>
    <mergeCell ref="A5:C5"/>
    <mergeCell ref="D5:F5"/>
    <mergeCell ref="I5:J5"/>
    <mergeCell ref="G10:J10"/>
    <mergeCell ref="K10:M10"/>
    <mergeCell ref="G8:H8"/>
    <mergeCell ref="G9:H9"/>
    <mergeCell ref="K8:M9"/>
    <mergeCell ref="G6:H6"/>
    <mergeCell ref="G7:H7"/>
    <mergeCell ref="I7:J7"/>
    <mergeCell ref="A7:C7"/>
    <mergeCell ref="D7:F7"/>
    <mergeCell ref="G2:J2"/>
    <mergeCell ref="G3:H3"/>
    <mergeCell ref="I3:J3"/>
    <mergeCell ref="K2:M3"/>
    <mergeCell ref="K4:M5"/>
    <mergeCell ref="K6:M7"/>
    <mergeCell ref="G4:H4"/>
    <mergeCell ref="G5:H5"/>
  </mergeCells>
  <printOptions/>
  <pageMargins left="0.787" right="0.787" top="0.984" bottom="0.984" header="0.512" footer="0.51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K38" sqref="K38"/>
    </sheetView>
  </sheetViews>
  <sheetFormatPr defaultColWidth="9.00390625" defaultRowHeight="28.5" customHeight="1"/>
  <cols>
    <col min="3" max="3" width="3.75390625" style="0" customWidth="1"/>
    <col min="6" max="6" width="6.625" style="0" customWidth="1"/>
    <col min="7" max="7" width="8.125" style="0" customWidth="1"/>
    <col min="8" max="8" width="4.625" style="0" customWidth="1"/>
    <col min="9" max="9" width="7.625" style="0" customWidth="1"/>
    <col min="10" max="10" width="4.00390625" style="0" customWidth="1"/>
  </cols>
  <sheetData>
    <row r="1" spans="1:10" ht="28.5" customHeight="1">
      <c r="A1" s="1" t="s">
        <v>169</v>
      </c>
      <c r="G1" s="2"/>
      <c r="H1" s="2"/>
      <c r="I1" s="2"/>
      <c r="J1" s="2"/>
    </row>
    <row r="2" spans="1:10" ht="21.75" customHeight="1">
      <c r="A2" s="117" t="s">
        <v>1</v>
      </c>
      <c r="B2" s="118"/>
      <c r="C2" s="119"/>
      <c r="D2" s="137" t="s">
        <v>2</v>
      </c>
      <c r="E2" s="137"/>
      <c r="F2" s="137"/>
      <c r="G2" s="137" t="s">
        <v>3</v>
      </c>
      <c r="H2" s="137"/>
      <c r="I2" s="137"/>
      <c r="J2" s="137"/>
    </row>
    <row r="3" spans="1:10" ht="12.75" customHeight="1">
      <c r="A3" s="112"/>
      <c r="B3" s="113"/>
      <c r="C3" s="114"/>
      <c r="D3" s="137"/>
      <c r="E3" s="137"/>
      <c r="F3" s="137"/>
      <c r="G3" s="137"/>
      <c r="H3" s="137"/>
      <c r="I3" s="137"/>
      <c r="J3" s="137"/>
    </row>
    <row r="4" spans="1:10" ht="28.5" customHeight="1">
      <c r="A4" s="144" t="s">
        <v>70</v>
      </c>
      <c r="B4" s="145"/>
      <c r="C4" s="146"/>
      <c r="D4" s="109" t="s">
        <v>71</v>
      </c>
      <c r="E4" s="110"/>
      <c r="F4" s="111"/>
      <c r="G4" s="127">
        <v>12500</v>
      </c>
      <c r="H4" s="142"/>
      <c r="I4" s="142"/>
      <c r="J4" s="128"/>
    </row>
    <row r="5" spans="1:10" ht="28.5" customHeight="1">
      <c r="A5" s="143" t="s">
        <v>72</v>
      </c>
      <c r="B5" s="143"/>
      <c r="C5" s="143"/>
      <c r="D5" s="109" t="s">
        <v>71</v>
      </c>
      <c r="E5" s="110"/>
      <c r="F5" s="111"/>
      <c r="G5" s="127">
        <v>6250</v>
      </c>
      <c r="H5" s="142"/>
      <c r="I5" s="142"/>
      <c r="J5" s="128"/>
    </row>
  </sheetData>
  <sheetProtection/>
  <mergeCells count="9">
    <mergeCell ref="G4:J4"/>
    <mergeCell ref="G5:J5"/>
    <mergeCell ref="G2:J3"/>
    <mergeCell ref="A2:C3"/>
    <mergeCell ref="D2:F3"/>
    <mergeCell ref="D4:F4"/>
    <mergeCell ref="A5:C5"/>
    <mergeCell ref="D5:F5"/>
    <mergeCell ref="A4:C4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102395</dc:creator>
  <cp:keywords/>
  <dc:description/>
  <cp:lastModifiedBy>yamagishi sanshirou</cp:lastModifiedBy>
  <cp:lastPrinted>2021-05-07T02:07:30Z</cp:lastPrinted>
  <dcterms:created xsi:type="dcterms:W3CDTF">2006-10-23T00:48:47Z</dcterms:created>
  <dcterms:modified xsi:type="dcterms:W3CDTF">2021-05-07T02:08:16Z</dcterms:modified>
  <cp:category/>
  <cp:version/>
  <cp:contentType/>
  <cp:contentStatus/>
</cp:coreProperties>
</file>