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9260" windowHeight="4050" activeTab="0"/>
  </bookViews>
  <sheets>
    <sheet name="1" sheetId="1" r:id="rId1"/>
    <sheet name="2" sheetId="2" r:id="rId2"/>
    <sheet name="3" sheetId="3" r:id="rId3"/>
    <sheet name="4" sheetId="4" r:id="rId4"/>
    <sheet name="5(1)" sheetId="5" r:id="rId5"/>
    <sheet name="5(2)" sheetId="6" r:id="rId6"/>
    <sheet name="6" sheetId="7" r:id="rId7"/>
    <sheet name="7" sheetId="8" r:id="rId8"/>
    <sheet name="8(1)" sheetId="9" r:id="rId9"/>
    <sheet name="8(2)" sheetId="10" r:id="rId10"/>
    <sheet name="9" sheetId="11" r:id="rId11"/>
    <sheet name="10" sheetId="12" r:id="rId12"/>
    <sheet name="11" sheetId="13" r:id="rId13"/>
    <sheet name="12" sheetId="14" r:id="rId14"/>
    <sheet name="13(1)" sheetId="15" r:id="rId15"/>
    <sheet name="13(2)" sheetId="16" r:id="rId16"/>
    <sheet name="13(3)" sheetId="17" r:id="rId17"/>
    <sheet name="14" sheetId="18" r:id="rId18"/>
    <sheet name="15" sheetId="19" r:id="rId19"/>
  </sheets>
  <definedNames>
    <definedName name="_xlnm.Print_Area" localSheetId="13">'12'!$A$1:$K$39</definedName>
    <definedName name="_xlnm.Print_Area" localSheetId="14">'13(1)'!$A$1:$J$55</definedName>
    <definedName name="_xlnm.Print_Area" localSheetId="2">'3'!$A$1:$M$16</definedName>
  </definedNames>
  <calcPr calcMode="manual" fullCalcOnLoad="1"/>
</workbook>
</file>

<file path=xl/sharedStrings.xml><?xml version="1.0" encoding="utf-8"?>
<sst xmlns="http://schemas.openxmlformats.org/spreadsheetml/2006/main" count="1350" uniqueCount="574">
  <si>
    <t>合併前上越市</t>
  </si>
  <si>
    <t>男</t>
  </si>
  <si>
    <t>女</t>
  </si>
  <si>
    <t>年</t>
  </si>
  <si>
    <t>区分</t>
  </si>
  <si>
    <t>大正 9年</t>
  </si>
  <si>
    <t>大正14年</t>
  </si>
  <si>
    <t>昭和 5年</t>
  </si>
  <si>
    <t>昭和10年</t>
  </si>
  <si>
    <t>昭和15年</t>
  </si>
  <si>
    <t>昭和22年</t>
  </si>
  <si>
    <t>昭和25年</t>
  </si>
  <si>
    <t>昭和30年</t>
  </si>
  <si>
    <t>昭和35年</t>
  </si>
  <si>
    <t>昭和40年</t>
  </si>
  <si>
    <t>昭和45年</t>
  </si>
  <si>
    <t>昭和50年</t>
  </si>
  <si>
    <t>昭和55年</t>
  </si>
  <si>
    <t>昭和60年</t>
  </si>
  <si>
    <t>平成 2年</t>
  </si>
  <si>
    <t>平成 7年</t>
  </si>
  <si>
    <t>平成12年</t>
  </si>
  <si>
    <t>平成17年</t>
  </si>
  <si>
    <t>平成22年</t>
  </si>
  <si>
    <t>（注）</t>
  </si>
  <si>
    <t>２　地区別世帯数・人口</t>
  </si>
  <si>
    <t>（各年10月1日現在）</t>
  </si>
  <si>
    <t>地区名</t>
  </si>
  <si>
    <t>区分</t>
  </si>
  <si>
    <t>年</t>
  </si>
  <si>
    <t>世帯数</t>
  </si>
  <si>
    <t>人口</t>
  </si>
  <si>
    <t>合計</t>
  </si>
  <si>
    <t>高田地区</t>
  </si>
  <si>
    <t>13区計</t>
  </si>
  <si>
    <t>直江津地区</t>
  </si>
  <si>
    <t>吉川区</t>
  </si>
  <si>
    <t>３　常住人口と昼間人口</t>
  </si>
  <si>
    <t>常住地による人口</t>
  </si>
  <si>
    <t>従業地・通学地による人口</t>
  </si>
  <si>
    <t>４　人口集中地区別世帯数・人口</t>
  </si>
  <si>
    <t>世帯数</t>
  </si>
  <si>
    <t>常住・夜間人口</t>
  </si>
  <si>
    <t>計</t>
  </si>
  <si>
    <t>計</t>
  </si>
  <si>
    <t>男</t>
  </si>
  <si>
    <t>女</t>
  </si>
  <si>
    <t>面積</t>
  </si>
  <si>
    <t>人口密度</t>
  </si>
  <si>
    <t>平成2年</t>
  </si>
  <si>
    <t>平成7年</t>
  </si>
  <si>
    <t>平成12年</t>
  </si>
  <si>
    <t>平成17年</t>
  </si>
  <si>
    <t>平成22年</t>
  </si>
  <si>
    <t>５　年齢（5歳階級）別人口</t>
  </si>
  <si>
    <t>年齢</t>
  </si>
  <si>
    <t>実数</t>
  </si>
  <si>
    <t>構成比</t>
  </si>
  <si>
    <t xml:space="preserve"> 0 ～  4 歳</t>
  </si>
  <si>
    <t xml:space="preserve"> 5 ～  9 歳</t>
  </si>
  <si>
    <t>10 ～ 14 歳</t>
  </si>
  <si>
    <t>15 ～ 19 歳</t>
  </si>
  <si>
    <t>20 ～ 24 歳</t>
  </si>
  <si>
    <t>25 ～ 29 歳</t>
  </si>
  <si>
    <t>30 ～ 34 歳</t>
  </si>
  <si>
    <t>35 ～ 39 歳</t>
  </si>
  <si>
    <t>40 ～ 44 歳</t>
  </si>
  <si>
    <t>45 ～ 49 歳</t>
  </si>
  <si>
    <t>50 ～ 54 歳</t>
  </si>
  <si>
    <t>70 ～ 74 歳</t>
  </si>
  <si>
    <t>80 ～ 84 歳</t>
  </si>
  <si>
    <t>85 ～ 89 歳</t>
  </si>
  <si>
    <t>90 ～ 94 歳</t>
  </si>
  <si>
    <t>95 ～ 99 歳</t>
  </si>
  <si>
    <t>100 歳以上</t>
  </si>
  <si>
    <t>年齢不詳</t>
  </si>
  <si>
    <t>年少人口</t>
  </si>
  <si>
    <t>生産年齢人口</t>
  </si>
  <si>
    <t>老年人口</t>
  </si>
  <si>
    <t>老年化指数</t>
  </si>
  <si>
    <t>従属人口指数</t>
  </si>
  <si>
    <t>前期老年者数</t>
  </si>
  <si>
    <t>後期老年者数</t>
  </si>
  <si>
    <t>-</t>
  </si>
  <si>
    <t xml:space="preserve">  老年化指数＝（老年人口÷年少人口）×100</t>
  </si>
  <si>
    <t xml:space="preserve">  従属人口指数＝｛（年少人口＋老年人口）÷生産年齢人口｝×100   </t>
  </si>
  <si>
    <t>安塚区</t>
  </si>
  <si>
    <t>浦川原区</t>
  </si>
  <si>
    <t>大島区</t>
  </si>
  <si>
    <t>牧区</t>
  </si>
  <si>
    <t>柿崎区</t>
  </si>
  <si>
    <t>大潟区</t>
  </si>
  <si>
    <t>頸城区</t>
  </si>
  <si>
    <t>中郷区</t>
  </si>
  <si>
    <t>板倉区</t>
  </si>
  <si>
    <t>清里区</t>
  </si>
  <si>
    <t>三和区</t>
  </si>
  <si>
    <t>名立区</t>
  </si>
  <si>
    <t>未婚</t>
  </si>
  <si>
    <t>配偶者有</t>
  </si>
  <si>
    <t>死別</t>
  </si>
  <si>
    <t>離別</t>
  </si>
  <si>
    <t>配偶関係不詳</t>
  </si>
  <si>
    <t>平成12年</t>
  </si>
  <si>
    <t>15～19歳</t>
  </si>
  <si>
    <t>20～24歳</t>
  </si>
  <si>
    <t>25～29歳</t>
  </si>
  <si>
    <t>30～34歳</t>
  </si>
  <si>
    <t>35～39歳</t>
  </si>
  <si>
    <t>40～44歳</t>
  </si>
  <si>
    <t>45～49歳</t>
  </si>
  <si>
    <t>50～54歳</t>
  </si>
  <si>
    <t>55～59歳</t>
  </si>
  <si>
    <t>60～64歳</t>
  </si>
  <si>
    <t>65～69歳</t>
  </si>
  <si>
    <t>70～74歳</t>
  </si>
  <si>
    <t>75～79歳</t>
  </si>
  <si>
    <t>80～84歳</t>
  </si>
  <si>
    <t>85歳以上</t>
  </si>
  <si>
    <t>平成17年</t>
  </si>
  <si>
    <t>平成22年</t>
  </si>
  <si>
    <t>７　生産年齢人口の年齢（5歳階級）別未婚率</t>
  </si>
  <si>
    <t>15～19歳</t>
  </si>
  <si>
    <t>20～24歳</t>
  </si>
  <si>
    <t>25～29歳</t>
  </si>
  <si>
    <t>30～34歳</t>
  </si>
  <si>
    <t>35～39歳</t>
  </si>
  <si>
    <t>40～44歳</t>
  </si>
  <si>
    <t>45～49歳</t>
  </si>
  <si>
    <t>50～54歳</t>
  </si>
  <si>
    <t>55～59歳</t>
  </si>
  <si>
    <t>60～64歳</t>
  </si>
  <si>
    <t>８　世帯の類型別世帯数</t>
  </si>
  <si>
    <t>総数</t>
  </si>
  <si>
    <t>一般世帯</t>
  </si>
  <si>
    <t>世帯人員</t>
  </si>
  <si>
    <t>1人世帯</t>
  </si>
  <si>
    <t>2人世帯</t>
  </si>
  <si>
    <t>3人世帯</t>
  </si>
  <si>
    <t>4人世帯</t>
  </si>
  <si>
    <t>5人世帯</t>
  </si>
  <si>
    <t>6人世帯</t>
  </si>
  <si>
    <t>7人以上世帯</t>
  </si>
  <si>
    <t>世帯人員計</t>
  </si>
  <si>
    <t>１世帯当たり人員</t>
  </si>
  <si>
    <t>寮・寄宿舎</t>
  </si>
  <si>
    <t>病院</t>
  </si>
  <si>
    <t>社会施設</t>
  </si>
  <si>
    <t>自衛隊営舎</t>
  </si>
  <si>
    <t>矯正施設</t>
  </si>
  <si>
    <t>その他</t>
  </si>
  <si>
    <t>施設等の世帯</t>
  </si>
  <si>
    <t>④施設等の世帯：一般世帯以外の世帯で、寮・寄宿舎の学生・生徒、病院・療養所などの</t>
  </si>
  <si>
    <t>核家族世帯</t>
  </si>
  <si>
    <t>小計</t>
  </si>
  <si>
    <t>単独世帯</t>
  </si>
  <si>
    <t>②親族世帯： 2人以上の世帯員から成る世帯で、世帯主と親族関係にある世帯員のいる世帯</t>
  </si>
  <si>
    <t>③非親族世帯： 2人以上の世帯員から成る世帯で、世帯主と親族関係にある者がいない世帯</t>
  </si>
  <si>
    <t>④単独世帯：世帯人員が 1人の世帯</t>
  </si>
  <si>
    <t>１１　一般世帯の経済構成別世帯数</t>
  </si>
  <si>
    <t>分類不能</t>
  </si>
  <si>
    <t>１２　住宅の所有関係、建て方別住宅に住む一般世帯数等</t>
  </si>
  <si>
    <t>住宅に住む一般世帯</t>
  </si>
  <si>
    <t>住宅以外に住む一般世帯</t>
  </si>
  <si>
    <t>（再掲）</t>
  </si>
  <si>
    <t>7）給与住宅：勤務先の会社・官公庁などの所有又は管理する住宅に居住している場合</t>
  </si>
  <si>
    <t>1）一戸建：1建物が1住宅であるもの</t>
  </si>
  <si>
    <t>2）長屋建：2つ以上の住宅を1棟に建て連ねたもので、各住宅が壁を共通にし、かつ別個に外部への出入口</t>
  </si>
  <si>
    <t>3）共同住宅：1棟の中に2つ以上の住宅があるもの</t>
  </si>
  <si>
    <t>１３　産業大分類別15歳以上人口の労働力状態</t>
  </si>
  <si>
    <t>15歳以上人口</t>
  </si>
  <si>
    <t>労働力人口</t>
  </si>
  <si>
    <t>就業者数</t>
  </si>
  <si>
    <t>　　主に仕事</t>
  </si>
  <si>
    <t>　　家事のほか仕事</t>
  </si>
  <si>
    <t>　　通学のかたわら仕事</t>
  </si>
  <si>
    <t>　　休業者</t>
  </si>
  <si>
    <t>　　15～64歳</t>
  </si>
  <si>
    <t>　　65～74歳</t>
  </si>
  <si>
    <t>　　75歳以上</t>
  </si>
  <si>
    <t>　　家事</t>
  </si>
  <si>
    <t>　　通学</t>
  </si>
  <si>
    <t>　　その他</t>
  </si>
  <si>
    <t>１４　常住地による従業・通学市町村別15歳以上従業者数・通学者数</t>
  </si>
  <si>
    <t>就業者</t>
  </si>
  <si>
    <t>通学者</t>
  </si>
  <si>
    <t>県内</t>
  </si>
  <si>
    <t>県外</t>
  </si>
  <si>
    <t>県外</t>
  </si>
  <si>
    <t>　新潟市</t>
  </si>
  <si>
    <t>　長岡市</t>
  </si>
  <si>
    <t>　柏崎市</t>
  </si>
  <si>
    <t>　糸魚川市</t>
  </si>
  <si>
    <t>　新井市</t>
  </si>
  <si>
    <t>　安塚町</t>
  </si>
  <si>
    <t>　浦川原村</t>
  </si>
  <si>
    <t>　松代町</t>
  </si>
  <si>
    <t>　松之山町</t>
  </si>
  <si>
    <t>　大島村</t>
  </si>
  <si>
    <t>　牧村</t>
  </si>
  <si>
    <t>　柿崎町</t>
  </si>
  <si>
    <t>　大潟町</t>
  </si>
  <si>
    <t>　頸城村</t>
  </si>
  <si>
    <t>　吉川町</t>
  </si>
  <si>
    <t>　妙高高原町</t>
  </si>
  <si>
    <t>　中郷村</t>
  </si>
  <si>
    <t>　妙高村</t>
  </si>
  <si>
    <t>　板倉町</t>
  </si>
  <si>
    <t>　清里村</t>
  </si>
  <si>
    <t>　三和村</t>
  </si>
  <si>
    <t>　名立町</t>
  </si>
  <si>
    <t>　能生町</t>
  </si>
  <si>
    <t>　青海町</t>
  </si>
  <si>
    <t>　その他の市町村</t>
  </si>
  <si>
    <t>　富山県</t>
  </si>
  <si>
    <t>　長野県</t>
  </si>
  <si>
    <t>　その他の都道府県</t>
  </si>
  <si>
    <t>　妙高市</t>
  </si>
  <si>
    <t>　三条市</t>
  </si>
  <si>
    <t>　小千谷市</t>
  </si>
  <si>
    <t>　十日町市</t>
  </si>
  <si>
    <t>　魚沼市</t>
  </si>
  <si>
    <t>　南魚沼市</t>
  </si>
  <si>
    <t>　刈羽村</t>
  </si>
  <si>
    <t>(各年10月1日現在)</t>
  </si>
  <si>
    <t>上越市に常住</t>
  </si>
  <si>
    <t>地区名</t>
  </si>
  <si>
    <t>他市町村に常住      （昼間流入人口）</t>
  </si>
  <si>
    <t>平成17年</t>
  </si>
  <si>
    <t>　新発田市</t>
  </si>
  <si>
    <t>　加茂市</t>
  </si>
  <si>
    <t>　見附市</t>
  </si>
  <si>
    <t>　燕市</t>
  </si>
  <si>
    <t>　阿賀野市</t>
  </si>
  <si>
    <t>　津南町</t>
  </si>
  <si>
    <t>13区計</t>
  </si>
  <si>
    <t>平成22年</t>
  </si>
  <si>
    <r>
      <t xml:space="preserve">総数
</t>
    </r>
    <r>
      <rPr>
        <sz val="9"/>
        <color indexed="8"/>
        <rFont val="ＭＳ 明朝"/>
        <family val="1"/>
      </rPr>
      <t>(昼間人口)</t>
    </r>
  </si>
  <si>
    <t>昭和60年</t>
  </si>
  <si>
    <t>(k㎡)</t>
  </si>
  <si>
    <t>(1k㎡当たり)</t>
  </si>
  <si>
    <t>・</t>
  </si>
  <si>
    <t>(注)</t>
  </si>
  <si>
    <t>③一般世帯：住居と生計を共にしている人々の集まり又は一戸を構えて住んでいる単身者、</t>
  </si>
  <si>
    <t>平成
12年</t>
  </si>
  <si>
    <t>平成
17年</t>
  </si>
  <si>
    <t>平成
22年</t>
  </si>
  <si>
    <t>夫婦
のみの
世帯</t>
  </si>
  <si>
    <t>夫婦と
子供の
世帯</t>
  </si>
  <si>
    <t>男親と
子供の
世帯</t>
  </si>
  <si>
    <t>女親と
子供の
世帯</t>
  </si>
  <si>
    <t xml:space="preserve">農林漁業
就業者世帯 </t>
  </si>
  <si>
    <t>非農林漁業
就業者世帯</t>
  </si>
  <si>
    <t>　主世帯</t>
  </si>
  <si>
    <t>　間借り</t>
  </si>
  <si>
    <t>　　一戸建</t>
  </si>
  <si>
    <t>　　長屋建</t>
  </si>
  <si>
    <t>　　共同住宅</t>
  </si>
  <si>
    <t>　　　１・２階建　</t>
  </si>
  <si>
    <t>　　　３～５階建　</t>
  </si>
  <si>
    <t>　　　６階建以上</t>
  </si>
  <si>
    <t>　　その他</t>
  </si>
  <si>
    <t>　第１次産業</t>
  </si>
  <si>
    <t>　第２次産業</t>
  </si>
  <si>
    <t>　第３次産業</t>
  </si>
  <si>
    <t>完全失業者</t>
  </si>
  <si>
    <t>非労働力人口</t>
  </si>
  <si>
    <t>不詳</t>
  </si>
  <si>
    <t>非労働力人口</t>
  </si>
  <si>
    <t>不詳</t>
  </si>
  <si>
    <t>上越市に常住する
就業者・通学者</t>
  </si>
  <si>
    <t>上越市に
従業・通学</t>
  </si>
  <si>
    <t>他市町村に
従業・通学</t>
  </si>
  <si>
    <t>県内</t>
  </si>
  <si>
    <t>他市町村に常住
（昼間流入人口）</t>
  </si>
  <si>
    <t>昼夜間      人口比</t>
  </si>
  <si>
    <t>④昼夜間人口比は（昼間人口÷夜間人口）×100</t>
  </si>
  <si>
    <t>　　　    　会社等の独身寮に居住している単身者</t>
  </si>
  <si>
    <t>　　      　  　3か月以上の入院者、老人ホームなどの社会施設の入所者、自衛隊の営舎</t>
  </si>
  <si>
    <t>　　     　　　 内の居住者、拘置所などの矯正施設の入所者(又は被収容者)</t>
  </si>
  <si>
    <t>平成27年</t>
  </si>
  <si>
    <t>区分
・
年</t>
  </si>
  <si>
    <t xml:space="preserve">   高田</t>
  </si>
  <si>
    <t xml:space="preserve">   新道</t>
  </si>
  <si>
    <t xml:space="preserve">   金谷</t>
  </si>
  <si>
    <t xml:space="preserve">   諏訪</t>
  </si>
  <si>
    <t xml:space="preserve">   和田</t>
  </si>
  <si>
    <t xml:space="preserve">   津有</t>
  </si>
  <si>
    <t xml:space="preserve">   春日</t>
  </si>
  <si>
    <t xml:space="preserve">   三郷</t>
  </si>
  <si>
    <t xml:space="preserve">   高士</t>
  </si>
  <si>
    <t xml:space="preserve">   有田</t>
  </si>
  <si>
    <t xml:space="preserve">   八千浦</t>
  </si>
  <si>
    <t xml:space="preserve">   北諏訪</t>
  </si>
  <si>
    <t xml:space="preserve">  安塚区</t>
  </si>
  <si>
    <t xml:space="preserve">  浦川原区</t>
  </si>
  <si>
    <t xml:space="preserve">  大島区</t>
  </si>
  <si>
    <t xml:space="preserve">  牧区</t>
  </si>
  <si>
    <t xml:space="preserve">  柿崎区</t>
  </si>
  <si>
    <t xml:space="preserve">  大潟区</t>
  </si>
  <si>
    <t xml:space="preserve">  頸城区</t>
  </si>
  <si>
    <t xml:space="preserve">  吉川区</t>
  </si>
  <si>
    <t xml:space="preserve">  中郷区</t>
  </si>
  <si>
    <t xml:space="preserve">  板倉区</t>
  </si>
  <si>
    <t xml:space="preserve">  清里区</t>
  </si>
  <si>
    <t xml:space="preserve">  三和区</t>
  </si>
  <si>
    <t xml:space="preserve">  名立区</t>
  </si>
  <si>
    <t>平成27年</t>
  </si>
  <si>
    <t>④老年化指数：15歳未満人口（年少人口）100人に対する65歳以上人口（老年人口）の比</t>
  </si>
  <si>
    <t>⑤従属人口指数：生産年齢人口100人に対する年少人口及び老年人口の比</t>
  </si>
  <si>
    <t>⑥前期老年者：65～74歳、後期老年者：75歳以上</t>
  </si>
  <si>
    <t>平成27年</t>
  </si>
  <si>
    <t>年
・
年齢</t>
  </si>
  <si>
    <t>平成27年</t>
  </si>
  <si>
    <t>平成27年</t>
  </si>
  <si>
    <t>(注)</t>
  </si>
  <si>
    <t>平成
27年</t>
  </si>
  <si>
    <t>平成27年</t>
  </si>
  <si>
    <t>非就業者
世帯</t>
  </si>
  <si>
    <t>非労働力人口</t>
  </si>
  <si>
    <t>13区計</t>
  </si>
  <si>
    <t>平成27年</t>
  </si>
  <si>
    <t>-</t>
  </si>
  <si>
    <t>（注）</t>
  </si>
  <si>
    <t>⑴　全市</t>
  </si>
  <si>
    <t>⑵ 人口集中地区（一般世帯）</t>
  </si>
  <si>
    <t>１３　産業大分類別15歳以上人口の労働力状態</t>
  </si>
  <si>
    <t>８　世帯の類型別世帯数</t>
  </si>
  <si>
    <t>年
・
区分</t>
  </si>
  <si>
    <t>⑴　総数</t>
  </si>
  <si>
    <t>５　年齢（5歳階級）別人口</t>
  </si>
  <si>
    <t>９　一般世帯の家族類型別世帯数・世帯人員</t>
  </si>
  <si>
    <t>⑴　全市</t>
  </si>
  <si>
    <t xml:space="preserve"> 第１次産業</t>
  </si>
  <si>
    <t xml:space="preserve"> 第２次産業</t>
  </si>
  <si>
    <t xml:space="preserve"> 第３次産業</t>
  </si>
  <si>
    <t xml:space="preserve"> （再掲）  就業者数</t>
  </si>
  <si>
    <t xml:space="preserve">  主に仕事</t>
  </si>
  <si>
    <t xml:space="preserve">  家事のほか仕事</t>
  </si>
  <si>
    <t xml:space="preserve">  通学のかたわら仕事</t>
  </si>
  <si>
    <t xml:space="preserve">  休業者</t>
  </si>
  <si>
    <t xml:space="preserve">  15～64歳</t>
  </si>
  <si>
    <t xml:space="preserve">  65～74歳</t>
  </si>
  <si>
    <t xml:space="preserve">  75歳以上</t>
  </si>
  <si>
    <t xml:space="preserve"> （再掲）  非労働力人口</t>
  </si>
  <si>
    <t xml:space="preserve">  家事</t>
  </si>
  <si>
    <t xml:space="preserve">  通学</t>
  </si>
  <si>
    <t xml:space="preserve">  その他</t>
  </si>
  <si>
    <t>１３ 産業大分類別15歳以上人口の労働力状態</t>
  </si>
  <si>
    <t>⑶ 男女別</t>
  </si>
  <si>
    <t>計</t>
  </si>
  <si>
    <t>親族のみの世帯</t>
  </si>
  <si>
    <t>単独世帯</t>
  </si>
  <si>
    <t>年　＼　区分</t>
  </si>
  <si>
    <t>非親族を
含む世帯</t>
  </si>
  <si>
    <t>単独世帯</t>
  </si>
  <si>
    <t>１０　65歳以上の高齢者のみの世帯数</t>
  </si>
  <si>
    <t>６　15歳以上人口の年齢（5歳階級）別配偶関係</t>
  </si>
  <si>
    <t>平成
 22年</t>
  </si>
  <si>
    <t>平成
 27年</t>
  </si>
  <si>
    <t>平成22年</t>
  </si>
  <si>
    <t>平成27年</t>
  </si>
  <si>
    <t xml:space="preserve"> 合併前上越市</t>
  </si>
  <si>
    <t xml:space="preserve">  高田地区</t>
  </si>
  <si>
    <t xml:space="preserve">  直江津地区</t>
  </si>
  <si>
    <t xml:space="preserve">   直江津</t>
  </si>
  <si>
    <t xml:space="preserve">   五智</t>
  </si>
  <si>
    <t xml:space="preserve">   谷浜</t>
  </si>
  <si>
    <t xml:space="preserve">   桑取</t>
  </si>
  <si>
    <t xml:space="preserve"> 13区計</t>
  </si>
  <si>
    <t>（注）</t>
  </si>
  <si>
    <t>上越市（合計）</t>
  </si>
  <si>
    <t>平成22年</t>
  </si>
  <si>
    <t>-</t>
  </si>
  <si>
    <t>（注）</t>
  </si>
  <si>
    <t>1）住宅：一つの世帯が独立して家庭生活を営むことのできる永続性のある建物で、店舗併用住宅を含む</t>
  </si>
  <si>
    <t>　           事務所などの居住用でない建物</t>
  </si>
  <si>
    <t>3）主世帯：間借りをしていない世帯</t>
  </si>
  <si>
    <t>4）間借り：他の世帯が住んでいる住宅の一部を借りて住んでいる世帯</t>
  </si>
  <si>
    <t>5）持ち家：居住する住宅がその世帯の所有である場合</t>
  </si>
  <si>
    <t>　　　　　　　　　　　</t>
  </si>
  <si>
    <t>-</t>
  </si>
  <si>
    <t>②本集計は年齢不詳のものを集計から除いているため、常住地による人口は確定人口とは一致し</t>
  </si>
  <si>
    <t>　　　　　 を持つもの</t>
  </si>
  <si>
    <t xml:space="preserve">  ないことがある</t>
  </si>
  <si>
    <t>②総数には、世帯の種類「不詳」を含む</t>
  </si>
  <si>
    <t>夫婦世帯</t>
  </si>
  <si>
    <t>うち、
夫婦のみの世帯</t>
  </si>
  <si>
    <t>農林漁業、
非農林漁業就業者混合世帯</t>
  </si>
  <si>
    <t>年次</t>
  </si>
  <si>
    <t xml:space="preserve">   保倉</t>
  </si>
  <si>
    <t xml:space="preserve">平成12年     </t>
  </si>
  <si>
    <t xml:space="preserve">平成27年     </t>
  </si>
  <si>
    <t xml:space="preserve">平成22年     </t>
  </si>
  <si>
    <t xml:space="preserve">平成17年     </t>
  </si>
  <si>
    <t>55 ～ 59 歳</t>
  </si>
  <si>
    <t>60 ～ 64 歳</t>
  </si>
  <si>
    <t>65 ～ 69 歳</t>
  </si>
  <si>
    <t>75 ～ 79 歳</t>
  </si>
  <si>
    <t>（参考）</t>
  </si>
  <si>
    <t>　 持ち家</t>
  </si>
  <si>
    <t>　 公営・都市機構・公社の借家</t>
  </si>
  <si>
    <t>　 民営借家</t>
  </si>
  <si>
    <t>　 給与住宅</t>
  </si>
  <si>
    <t xml:space="preserve"> 主世帯</t>
  </si>
  <si>
    <t>Ｂ</t>
  </si>
  <si>
    <t>Ｄ</t>
  </si>
  <si>
    <t>Ｅ</t>
  </si>
  <si>
    <t>漁業</t>
  </si>
  <si>
    <t>鉱業</t>
  </si>
  <si>
    <t>建設業</t>
  </si>
  <si>
    <t>製造業</t>
  </si>
  <si>
    <t>情報通信業</t>
  </si>
  <si>
    <t>複合サービス業</t>
  </si>
  <si>
    <t>Ｉ</t>
  </si>
  <si>
    <t>卸売業，小売業</t>
  </si>
  <si>
    <t>Ｍ</t>
  </si>
  <si>
    <t>医療，福祉</t>
  </si>
  <si>
    <t>教育，学習支援業</t>
  </si>
  <si>
    <t>Ｇ</t>
  </si>
  <si>
    <t>Ａ</t>
  </si>
  <si>
    <t>農林業</t>
  </si>
  <si>
    <t>　　うち農業</t>
  </si>
  <si>
    <t>鉱業，砕石業，砂利採取業</t>
  </si>
  <si>
    <t>Ｃ</t>
  </si>
  <si>
    <t>Ｈ</t>
  </si>
  <si>
    <t>運輸業，郵便業</t>
  </si>
  <si>
    <t>Ｊ</t>
  </si>
  <si>
    <t>金融業，保険業</t>
  </si>
  <si>
    <t>Ｋ</t>
  </si>
  <si>
    <t>不動産業，物品賃貸業</t>
  </si>
  <si>
    <t>Ｌ</t>
  </si>
  <si>
    <t>学術研究，専門・技術サービス業</t>
  </si>
  <si>
    <t>宿泊業，飲食セービス業</t>
  </si>
  <si>
    <t>Ｎ</t>
  </si>
  <si>
    <t>生活関連サービス業，娯楽業</t>
  </si>
  <si>
    <t>Ｏ</t>
  </si>
  <si>
    <t>Ｐ</t>
  </si>
  <si>
    <t>Ｑ</t>
  </si>
  <si>
    <t>Ｒ</t>
  </si>
  <si>
    <t>サービス業（他に分類されないもの）</t>
  </si>
  <si>
    <t>Ｓ</t>
  </si>
  <si>
    <t>公務（他に分類されるものを除く）</t>
  </si>
  <si>
    <t>Ｔ</t>
  </si>
  <si>
    <t>電気・ガス・熱供給・水道業</t>
  </si>
  <si>
    <t>　</t>
  </si>
  <si>
    <t xml:space="preserve">Ｆ </t>
  </si>
  <si>
    <t xml:space="preserve">  Ａ </t>
  </si>
  <si>
    <t xml:space="preserve">    </t>
  </si>
  <si>
    <t>　うち農業</t>
  </si>
  <si>
    <t>農林業</t>
  </si>
  <si>
    <t xml:space="preserve">  Ｂ </t>
  </si>
  <si>
    <t xml:space="preserve">  Ｃ </t>
  </si>
  <si>
    <t xml:space="preserve">  Ｄ </t>
  </si>
  <si>
    <t xml:space="preserve">  Ｅ </t>
  </si>
  <si>
    <r>
      <t xml:space="preserve">  Ｆ</t>
    </r>
  </si>
  <si>
    <t xml:space="preserve"> 電気・ガス・熱供給・水道業</t>
  </si>
  <si>
    <t xml:space="preserve">  Ｇ </t>
  </si>
  <si>
    <t xml:space="preserve">  Ｈ </t>
  </si>
  <si>
    <t xml:space="preserve">  Ｉ  </t>
  </si>
  <si>
    <t xml:space="preserve">  Ｊ </t>
  </si>
  <si>
    <t xml:space="preserve">  Ｋ</t>
  </si>
  <si>
    <t xml:space="preserve"> 不動産業，物品賃貸業</t>
  </si>
  <si>
    <r>
      <t xml:space="preserve">  Ｌ</t>
    </r>
    <r>
      <rPr>
        <sz val="6"/>
        <color indexed="8"/>
        <rFont val="ＭＳ 明朝"/>
        <family val="1"/>
      </rPr>
      <t xml:space="preserve"> </t>
    </r>
  </si>
  <si>
    <t xml:space="preserve">  Ｍ </t>
  </si>
  <si>
    <t>宿泊業，飲食サービス業</t>
  </si>
  <si>
    <r>
      <t xml:space="preserve">  Ｎ</t>
    </r>
    <r>
      <rPr>
        <sz val="6"/>
        <color indexed="8"/>
        <rFont val="ＭＳ 明朝"/>
        <family val="1"/>
      </rPr>
      <t xml:space="preserve"> </t>
    </r>
  </si>
  <si>
    <t xml:space="preserve">  Ｏ </t>
  </si>
  <si>
    <t xml:space="preserve">  Ｐ </t>
  </si>
  <si>
    <t xml:space="preserve">  Ｑ </t>
  </si>
  <si>
    <r>
      <t xml:space="preserve">  Ｒ</t>
    </r>
    <r>
      <rPr>
        <sz val="6"/>
        <color indexed="8"/>
        <rFont val="ＭＳ 明朝"/>
        <family val="1"/>
      </rPr>
      <t xml:space="preserve"> </t>
    </r>
  </si>
  <si>
    <r>
      <t xml:space="preserve">  Ｓ</t>
    </r>
    <r>
      <rPr>
        <sz val="6"/>
        <color indexed="8"/>
        <rFont val="ＭＳ 明朝"/>
        <family val="1"/>
      </rPr>
      <t xml:space="preserve"> </t>
    </r>
  </si>
  <si>
    <t xml:space="preserve">  Ｔ </t>
  </si>
  <si>
    <t xml:space="preserve">  Ａ </t>
  </si>
  <si>
    <t xml:space="preserve">  Ｅ </t>
  </si>
  <si>
    <t xml:space="preserve">  Ｋ </t>
  </si>
  <si>
    <t xml:space="preserve">   </t>
  </si>
  <si>
    <t xml:space="preserve"> うち農業</t>
  </si>
  <si>
    <t xml:space="preserve">  Ｂ</t>
  </si>
  <si>
    <t xml:space="preserve"> 漁業</t>
  </si>
  <si>
    <r>
      <t xml:space="preserve">  Ｃ</t>
    </r>
    <r>
      <rPr>
        <sz val="10"/>
        <color indexed="8"/>
        <rFont val="ＭＳ 明朝"/>
        <family val="1"/>
      </rPr>
      <t xml:space="preserve"> </t>
    </r>
  </si>
  <si>
    <t xml:space="preserve">  Ｆ</t>
  </si>
  <si>
    <t xml:space="preserve">  Ｄ</t>
  </si>
  <si>
    <t xml:space="preserve">  Ｇ </t>
  </si>
  <si>
    <t xml:space="preserve">  Ｈ </t>
  </si>
  <si>
    <t xml:space="preserve">  Ｉ  </t>
  </si>
  <si>
    <t xml:space="preserve">  Ｊ </t>
  </si>
  <si>
    <t xml:space="preserve">  Ｎ</t>
  </si>
  <si>
    <t xml:space="preserve">  Ｍ</t>
  </si>
  <si>
    <t xml:space="preserve">  Ｐ </t>
  </si>
  <si>
    <r>
      <t xml:space="preserve">  Ｓ</t>
    </r>
    <r>
      <rPr>
        <sz val="7"/>
        <color indexed="8"/>
        <rFont val="ＭＳ 明朝"/>
        <family val="1"/>
      </rPr>
      <t xml:space="preserve"> </t>
    </r>
  </si>
  <si>
    <t xml:space="preserve">  Ｔ </t>
  </si>
  <si>
    <t xml:space="preserve">（再掲）  </t>
  </si>
  <si>
    <t>非労働力人口</t>
  </si>
  <si>
    <t>(各年10月1日現在)</t>
  </si>
  <si>
    <t>（各年10月1日現在）</t>
  </si>
  <si>
    <t>③年少人口：15歳未満人口、生産年齢人口：15～64歳人口、老年人口：65歳以上人口</t>
  </si>
  <si>
    <t>平成12年以前は合併前上越市の数値</t>
  </si>
  <si>
    <t>平成12年以前は現在の市域に合わせて組み替えた数値</t>
  </si>
  <si>
    <t>令和 2年</t>
  </si>
  <si>
    <t>令和2年</t>
  </si>
  <si>
    <t>令和
 2年</t>
  </si>
  <si>
    <t xml:space="preserve">令和2年     </t>
  </si>
  <si>
    <t>１　人口の推移（大正9年～令和2年）</t>
  </si>
  <si>
    <t>⑵　地区別（令和2年）</t>
  </si>
  <si>
    <t>令和2年</t>
  </si>
  <si>
    <t>令和2年</t>
  </si>
  <si>
    <t>令和
2年</t>
  </si>
  <si>
    <t>-</t>
  </si>
  <si>
    <t>合計</t>
  </si>
  <si>
    <t>②平成27年及び令和2年の実数は不詳補完値による。なお、平成27年及び令和2年の構成比は不詳補完値により、</t>
  </si>
  <si>
    <t>　平成22年以前の構成比は分母から年齢不詳を除いて算出</t>
  </si>
  <si>
    <t>②平成27年及び令和2年の割合は不詳補完値により、平成22年以前の割合は分子から配偶関係不詳を除いて算出</t>
  </si>
  <si>
    <t>①平成12年は合併前上越市の数値</t>
  </si>
  <si>
    <t>①構成比は年齢不詳を含まない</t>
  </si>
  <si>
    <t>②年少人口：15歳未満人口、生産年齢人口：15～64歳人口、老年人口：65歳以上人口</t>
  </si>
  <si>
    <t>③老年化指数：15歳未満人口（年少人口）100人に対する65歳以上人口（老年人口）の比</t>
  </si>
  <si>
    <t>④従属人口指数：生産年齢人口100人に対する年少人口及び老年人口の比</t>
  </si>
  <si>
    <t>⑤前期老年者：65～74歳、後期老年者：75歳以上</t>
  </si>
  <si>
    <t>①平成12年は合併前上越市の数値</t>
  </si>
  <si>
    <t>①平成12年は合併前上越市の数値</t>
  </si>
  <si>
    <t>①平成12年は合併前上越市の数値</t>
  </si>
  <si>
    <t>①住宅の所有関係</t>
  </si>
  <si>
    <t>②住宅の建て方</t>
  </si>
  <si>
    <t>親族のみの世帯</t>
  </si>
  <si>
    <t>核家族以外の世帯</t>
  </si>
  <si>
    <t>非親族
を含む
世帯</t>
  </si>
  <si>
    <t>②平成27年及び令和2年の数値は不詳補完値による、なお平成22年以前の合計は配偶関係不詳を含まない</t>
  </si>
  <si>
    <t>2）住宅以外：寄宿舎・寮など生計を共にしない単身者の集まりを居住させるための建物や、病院、旅館、</t>
  </si>
  <si>
    <t>6）公営・都市機構・公社の借家：借りている住宅が県営・市営又は住宅供給公社などの賃貸住宅で、</t>
  </si>
  <si>
    <t>　                             給与住宅でないもの</t>
  </si>
  <si>
    <t>鉱業，採石業，砂利採取業</t>
  </si>
  <si>
    <t>②構成比は、就業状態不明を除いた就業者数に関するもの</t>
  </si>
  <si>
    <t>-</t>
  </si>
  <si>
    <t>-</t>
  </si>
  <si>
    <t>完全失業者</t>
  </si>
  <si>
    <t>不詳</t>
  </si>
  <si>
    <t>-</t>
  </si>
  <si>
    <t>-</t>
  </si>
  <si>
    <t>-</t>
  </si>
  <si>
    <t>-</t>
  </si>
  <si>
    <t>-</t>
  </si>
  <si>
    <t>-</t>
  </si>
  <si>
    <t>-</t>
  </si>
  <si>
    <t>-</t>
  </si>
  <si>
    <t>構成比=実数/就業者総数</t>
  </si>
  <si>
    <t>-</t>
  </si>
  <si>
    <t>-</t>
  </si>
  <si>
    <t>（令和2年10月1日現在）</t>
  </si>
  <si>
    <t>-</t>
  </si>
  <si>
    <t>-</t>
  </si>
  <si>
    <t>令和2年</t>
  </si>
  <si>
    <t>計</t>
  </si>
  <si>
    <t>１５　従業地・通学地による常住市町村別15歳以上通勤者数・通学者数</t>
  </si>
  <si>
    <t>上越市に
通勤・通学する者</t>
  </si>
  <si>
    <t xml:space="preserve"> 完全失業者</t>
  </si>
  <si>
    <r>
      <t>総数　　　</t>
    </r>
    <r>
      <rPr>
        <sz val="9"/>
        <color indexed="8"/>
        <rFont val="ＭＳ 明朝"/>
        <family val="1"/>
      </rPr>
      <t>(夜間人口)</t>
    </r>
  </si>
  <si>
    <t>自宅で
従業</t>
  </si>
  <si>
    <t>従業も
通学も
してない</t>
  </si>
  <si>
    <t>自宅外の
市内で
従業・通学</t>
  </si>
  <si>
    <t>市外で従事・通学</t>
  </si>
  <si>
    <t>③総数（夜間人口）には、従業地・通学地の「不詳」を含む</t>
  </si>
  <si>
    <t>うち他県</t>
  </si>
  <si>
    <t>うち県内</t>
  </si>
  <si>
    <t>うち
県内
常住</t>
  </si>
  <si>
    <t>うち
他県
常住</t>
  </si>
  <si>
    <t>平成12年は合併前上越市の数値</t>
  </si>
  <si>
    <t>平成12年は合併前上越市の数値</t>
  </si>
  <si>
    <t>就業者</t>
  </si>
  <si>
    <t>①平成12年は合併前上越市の数値</t>
  </si>
  <si>
    <t>①平成27年、令和2年の実数は不詳補完値による</t>
  </si>
  <si>
    <t>平成27年、令和2年の実数は不詳補完値による</t>
  </si>
  <si>
    <t>⑤合計には家族類型不詳は含まない</t>
  </si>
  <si>
    <t>r72,581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</si>
</sst>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_ ;[Red]\-#,##0\ "/>
    <numFmt numFmtId="180" formatCode="#,##0_ "/>
    <numFmt numFmtId="181" formatCode="#,##0.0;&quot;△ &quot;#,##0.0"/>
    <numFmt numFmtId="182" formatCode="#,##0_);[Red]\(#,##0\)"/>
    <numFmt numFmtId="183" formatCode="#,##0;&quot;△ &quot;#,##0"/>
    <numFmt numFmtId="184" formatCode="#,##0.0_ "/>
    <numFmt numFmtId="185" formatCode="0_);[Red]\(0\)"/>
    <numFmt numFmtId="186" formatCode="0.00_);[Red]\(0.00\)"/>
    <numFmt numFmtId="187" formatCode="0.000_);[Red]\(0.000\)"/>
    <numFmt numFmtId="188" formatCode="0.00_ "/>
    <numFmt numFmtId="189" formatCode="0.000_ "/>
    <numFmt numFmtId="190" formatCode="0.0%"/>
    <numFmt numFmtId="191" formatCode="0.0"/>
    <numFmt numFmtId="192" formatCode="0.000"/>
    <numFmt numFmtId="193" formatCode="#,##0.00;&quot;△ &quot;#,##0.00"/>
    <numFmt numFmtId="194" formatCode="#,##0.0_);[Red]\(#,##0.0\)"/>
    <numFmt numFmtId="195" formatCode="#,##0.00_);[Red]\(#,##0.00\)"/>
  </numFmts>
  <fonts count="67">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10"/>
      <color indexed="8"/>
      <name val="ＭＳ 明朝"/>
      <family val="1"/>
    </font>
    <font>
      <sz val="9"/>
      <color indexed="8"/>
      <name val="ＭＳ 明朝"/>
      <family val="1"/>
    </font>
    <font>
      <sz val="11"/>
      <name val="ＭＳ 明朝"/>
      <family val="1"/>
    </font>
    <font>
      <sz val="9"/>
      <name val="ＭＳ 明朝"/>
      <family val="1"/>
    </font>
    <font>
      <sz val="11"/>
      <name val="ＭＳ Ｐゴシック"/>
      <family val="3"/>
    </font>
    <font>
      <sz val="6"/>
      <color indexed="8"/>
      <name val="ＭＳ 明朝"/>
      <family val="1"/>
    </font>
    <font>
      <sz val="7"/>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Ｐゴシック"/>
      <family val="3"/>
    </font>
    <font>
      <sz val="9"/>
      <color indexed="10"/>
      <name val="ＭＳ 明朝"/>
      <family val="1"/>
    </font>
    <font>
      <sz val="10"/>
      <color indexed="10"/>
      <name val="ＭＳ 明朝"/>
      <family val="1"/>
    </font>
    <font>
      <sz val="11"/>
      <color indexed="10"/>
      <name val="ＭＳ 明朝"/>
      <family val="1"/>
    </font>
    <font>
      <sz val="10"/>
      <color indexed="8"/>
      <name val="ＭＳ ゴシック"/>
      <family val="3"/>
    </font>
    <font>
      <sz val="10"/>
      <color indexed="8"/>
      <name val="ＭＳ Ｐゴシック"/>
      <family val="3"/>
    </font>
    <font>
      <sz val="10"/>
      <color indexed="8"/>
      <name val="ＭＳ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
      <sz val="9"/>
      <color rgb="FFFF0000"/>
      <name val="ＭＳ 明朝"/>
      <family val="1"/>
    </font>
    <font>
      <sz val="10"/>
      <color rgb="FFFF0000"/>
      <name val="ＭＳ 明朝"/>
      <family val="1"/>
    </font>
    <font>
      <sz val="11"/>
      <color rgb="FFFF0000"/>
      <name val="ＭＳ 明朝"/>
      <family val="1"/>
    </font>
    <font>
      <sz val="10"/>
      <color theme="1"/>
      <name val="ＭＳ ゴシック"/>
      <family val="3"/>
    </font>
    <font>
      <sz val="10"/>
      <color theme="1"/>
      <name val="Calibri"/>
      <family val="3"/>
    </font>
    <font>
      <sz val="10"/>
      <color theme="1"/>
      <name val="ＭＳ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dotted"/>
      <right/>
      <top style="dotted"/>
      <bottom/>
    </border>
    <border>
      <left/>
      <right/>
      <top style="dotted"/>
      <bottom/>
    </border>
    <border>
      <left/>
      <right style="thin"/>
      <top style="dotted"/>
      <bottom/>
    </border>
    <border>
      <left style="dotted"/>
      <right/>
      <top/>
      <bottom style="thin"/>
    </border>
    <border>
      <left/>
      <right/>
      <top/>
      <bottom style="dotted"/>
    </border>
    <border>
      <left style="thin"/>
      <right/>
      <top style="thin"/>
      <bottom style="thin"/>
    </border>
    <border>
      <left/>
      <right/>
      <top style="thin"/>
      <bottom style="thin"/>
    </border>
    <border diagonalDown="1">
      <left/>
      <right/>
      <top style="thin"/>
      <bottom style="thin"/>
      <diagonal style="thin"/>
    </border>
    <border>
      <left/>
      <right style="thin"/>
      <top style="thin"/>
      <bottom style="thin"/>
    </border>
    <border>
      <left style="dotted"/>
      <right/>
      <top/>
      <bottom/>
    </border>
    <border>
      <left style="thin"/>
      <right/>
      <top style="dotted"/>
      <bottom/>
    </border>
    <border>
      <left style="thin"/>
      <right/>
      <top style="dotted"/>
      <bottom style="dotted"/>
    </border>
    <border>
      <left/>
      <right/>
      <top style="dotted"/>
      <bottom style="dotted"/>
    </border>
    <border>
      <left/>
      <right style="thin"/>
      <top style="dotted"/>
      <bottom style="dotted"/>
    </border>
    <border>
      <left style="double"/>
      <right style="thin"/>
      <top style="thin"/>
      <bottom style="thin"/>
    </border>
    <border>
      <left style="thin"/>
      <right/>
      <top style="thin"/>
      <bottom style="dotted"/>
    </border>
    <border>
      <left/>
      <right/>
      <top style="thin"/>
      <bottom style="dotted"/>
    </border>
    <border>
      <left/>
      <right style="thin"/>
      <top style="thin"/>
      <bottom style="dotted"/>
    </border>
    <border>
      <left/>
      <right style="thin"/>
      <top/>
      <bottom style="dotted"/>
    </border>
    <border>
      <left style="thin"/>
      <right/>
      <top/>
      <bottom style="dashed"/>
    </border>
    <border>
      <left/>
      <right/>
      <top/>
      <bottom style="dashed"/>
    </border>
    <border>
      <left/>
      <right style="thin"/>
      <top/>
      <bottom style="dashed"/>
    </border>
    <border>
      <left style="thin"/>
      <right/>
      <top/>
      <bottom style="dotted"/>
    </border>
    <border>
      <left style="thin"/>
      <right/>
      <top style="dashed"/>
      <bottom/>
    </border>
    <border>
      <left/>
      <right style="thin"/>
      <top style="dashed"/>
      <bottom/>
    </border>
    <border>
      <left style="medium"/>
      <right>
        <color indexed="63"/>
      </right>
      <top>
        <color indexed="63"/>
      </top>
      <bottom>
        <color indexed="63"/>
      </bottom>
    </border>
    <border>
      <left style="medium"/>
      <right/>
      <top/>
      <bottom style="thin"/>
    </border>
    <border>
      <left>
        <color indexed="63"/>
      </left>
      <right style="medium"/>
      <top style="hair"/>
      <bottom style="thin"/>
    </border>
    <border>
      <left style="thin"/>
      <right style="hair"/>
      <top style="hair"/>
      <bottom style="thin"/>
    </border>
    <border>
      <left style="hair"/>
      <right/>
      <top style="thin"/>
      <bottom/>
    </border>
    <border>
      <left style="hair"/>
      <right/>
      <top/>
      <bottom/>
    </border>
    <border>
      <left style="hair"/>
      <right/>
      <top/>
      <bottom style="dotted"/>
    </border>
    <border>
      <left style="hair"/>
      <right/>
      <top/>
      <bottom style="thin"/>
    </border>
    <border diagonalDown="1">
      <left/>
      <right/>
      <top style="thin"/>
      <bottom/>
      <diagonal style="thin"/>
    </border>
    <border diagonalDown="1">
      <left/>
      <right/>
      <top/>
      <bottom style="thin"/>
      <diagonal style="thin"/>
    </border>
    <border diagonalDown="1">
      <left/>
      <right/>
      <top/>
      <bottom/>
      <diagonal style="thin"/>
    </border>
    <border>
      <left style="thin"/>
      <right style="thin"/>
      <top/>
      <bottom/>
    </border>
    <border>
      <left style="medium"/>
      <right/>
      <top style="thin"/>
      <bottom/>
    </border>
    <border>
      <left style="medium"/>
      <right style="thin"/>
      <top>
        <color indexed="63"/>
      </top>
      <bottom/>
    </border>
    <border>
      <left style="medium"/>
      <right style="thin"/>
      <top/>
      <bottom style="thin"/>
    </border>
    <border>
      <left style="double"/>
      <right/>
      <top style="thin"/>
      <bottom style="thin"/>
    </border>
    <border>
      <left/>
      <right style="double"/>
      <top style="thin"/>
      <bottom style="thin"/>
    </border>
    <border>
      <left style="thin"/>
      <right style="dotted"/>
      <top style="thin"/>
      <bottom>
        <color indexed="63"/>
      </bottom>
    </border>
    <border>
      <left style="thin"/>
      <right style="dotted"/>
      <top>
        <color indexed="63"/>
      </top>
      <bottom style="dotted"/>
    </border>
    <border>
      <left style="thin"/>
      <right style="dotted"/>
      <top style="dotted"/>
      <bottom/>
    </border>
    <border>
      <left style="thin"/>
      <right style="dotted"/>
      <top/>
      <bottom/>
    </border>
    <border>
      <left style="thin"/>
      <right style="dotted"/>
      <top/>
      <bottom style="thin"/>
    </border>
    <border>
      <left style="dotted"/>
      <right/>
      <top/>
      <bottom style="dotted"/>
    </border>
    <border>
      <left style="dotted"/>
      <right/>
      <top style="thin"/>
      <bottom/>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02">
    <xf numFmtId="0" fontId="0" fillId="0" borderId="0" xfId="0" applyFont="1" applyAlignment="1">
      <alignment vertical="center"/>
    </xf>
    <xf numFmtId="0" fontId="54" fillId="0" borderId="0" xfId="0" applyFont="1" applyAlignment="1">
      <alignment vertical="center"/>
    </xf>
    <xf numFmtId="0" fontId="54" fillId="0" borderId="10" xfId="0" applyFont="1" applyBorder="1" applyAlignment="1">
      <alignment horizontal="center" vertical="center"/>
    </xf>
    <xf numFmtId="38" fontId="54" fillId="0" borderId="11" xfId="48" applyFont="1" applyBorder="1" applyAlignment="1">
      <alignment vertical="center"/>
    </xf>
    <xf numFmtId="38" fontId="54" fillId="0" borderId="12" xfId="48" applyFont="1" applyBorder="1" applyAlignment="1">
      <alignment vertical="center"/>
    </xf>
    <xf numFmtId="38" fontId="54" fillId="0" borderId="13" xfId="48" applyFont="1" applyBorder="1" applyAlignment="1">
      <alignment vertical="center"/>
    </xf>
    <xf numFmtId="38" fontId="54" fillId="0" borderId="14" xfId="48" applyFont="1" applyBorder="1" applyAlignment="1">
      <alignment vertical="center"/>
    </xf>
    <xf numFmtId="38" fontId="54" fillId="0" borderId="0" xfId="48" applyFont="1" applyBorder="1" applyAlignment="1">
      <alignment vertical="center"/>
    </xf>
    <xf numFmtId="38" fontId="54" fillId="0" borderId="15" xfId="48" applyFont="1" applyBorder="1" applyAlignment="1">
      <alignment vertical="center"/>
    </xf>
    <xf numFmtId="38" fontId="54" fillId="0" borderId="16" xfId="48" applyFont="1" applyBorder="1" applyAlignment="1">
      <alignment vertical="center"/>
    </xf>
    <xf numFmtId="38" fontId="54" fillId="0" borderId="17" xfId="48"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Alignment="1">
      <alignment horizontal="right" vertical="center"/>
    </xf>
    <xf numFmtId="0" fontId="54" fillId="0" borderId="13" xfId="0" applyFont="1" applyBorder="1" applyAlignment="1">
      <alignment vertical="center"/>
    </xf>
    <xf numFmtId="0" fontId="54" fillId="0" borderId="18" xfId="0" applyFont="1" applyBorder="1" applyAlignment="1">
      <alignment vertical="center"/>
    </xf>
    <xf numFmtId="0" fontId="54" fillId="0" borderId="14"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9"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right" vertical="center"/>
    </xf>
    <xf numFmtId="0" fontId="58" fillId="0" borderId="15" xfId="0" applyFont="1" applyBorder="1" applyAlignment="1">
      <alignment vertical="center"/>
    </xf>
    <xf numFmtId="0" fontId="58" fillId="0" borderId="18" xfId="0" applyFont="1" applyBorder="1" applyAlignment="1">
      <alignment vertical="center"/>
    </xf>
    <xf numFmtId="0" fontId="58" fillId="0" borderId="14" xfId="0" applyFont="1" applyBorder="1" applyAlignment="1">
      <alignment vertical="center"/>
    </xf>
    <xf numFmtId="0" fontId="58" fillId="0" borderId="0" xfId="0" applyFont="1" applyBorder="1" applyAlignment="1">
      <alignment vertical="center"/>
    </xf>
    <xf numFmtId="38" fontId="58" fillId="0" borderId="0" xfId="48"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176" fontId="54" fillId="0" borderId="13" xfId="48" applyNumberFormat="1" applyFont="1" applyBorder="1" applyAlignment="1">
      <alignment vertical="center"/>
    </xf>
    <xf numFmtId="176" fontId="54" fillId="0" borderId="15" xfId="48" applyNumberFormat="1" applyFont="1" applyBorder="1" applyAlignment="1">
      <alignment vertical="center"/>
    </xf>
    <xf numFmtId="176" fontId="54" fillId="0" borderId="18" xfId="48" applyNumberFormat="1" applyFont="1" applyBorder="1" applyAlignment="1">
      <alignment vertical="center"/>
    </xf>
    <xf numFmtId="0" fontId="54" fillId="0" borderId="20" xfId="0" applyFont="1" applyBorder="1" applyAlignment="1">
      <alignment horizontal="right" vertical="center"/>
    </xf>
    <xf numFmtId="176" fontId="54" fillId="0" borderId="12" xfId="48" applyNumberFormat="1"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38" fontId="54" fillId="0" borderId="22" xfId="48" applyFont="1" applyBorder="1" applyAlignment="1">
      <alignment vertical="center"/>
    </xf>
    <xf numFmtId="176" fontId="54" fillId="0" borderId="22" xfId="48" applyNumberFormat="1" applyFont="1" applyBorder="1" applyAlignment="1">
      <alignment vertical="center"/>
    </xf>
    <xf numFmtId="176" fontId="54" fillId="0" borderId="23" xfId="48" applyNumberFormat="1" applyFont="1" applyBorder="1" applyAlignment="1">
      <alignment vertical="center"/>
    </xf>
    <xf numFmtId="0" fontId="54" fillId="0" borderId="24" xfId="0" applyFont="1" applyBorder="1" applyAlignment="1">
      <alignment vertical="center"/>
    </xf>
    <xf numFmtId="176" fontId="54" fillId="0" borderId="17" xfId="48" applyNumberFormat="1" applyFont="1" applyBorder="1" applyAlignment="1">
      <alignment vertical="center"/>
    </xf>
    <xf numFmtId="0" fontId="59" fillId="0" borderId="20" xfId="0" applyFont="1" applyBorder="1" applyAlignment="1">
      <alignment horizontal="center" vertical="center"/>
    </xf>
    <xf numFmtId="179" fontId="58" fillId="0" borderId="0" xfId="48" applyNumberFormat="1" applyFont="1" applyBorder="1" applyAlignment="1">
      <alignment vertical="center"/>
    </xf>
    <xf numFmtId="178" fontId="58" fillId="0" borderId="0" xfId="0" applyNumberFormat="1" applyFont="1" applyBorder="1" applyAlignment="1">
      <alignment vertical="center"/>
    </xf>
    <xf numFmtId="178" fontId="58" fillId="0" borderId="0" xfId="0" applyNumberFormat="1" applyFont="1" applyBorder="1" applyAlignment="1">
      <alignment horizontal="right" vertical="center"/>
    </xf>
    <xf numFmtId="178" fontId="58" fillId="0" borderId="25" xfId="0" applyNumberFormat="1" applyFont="1" applyBorder="1" applyAlignment="1">
      <alignment horizontal="right" vertical="center"/>
    </xf>
    <xf numFmtId="178" fontId="58" fillId="0" borderId="0" xfId="48" applyNumberFormat="1" applyFont="1" applyBorder="1" applyAlignment="1">
      <alignment vertical="center"/>
    </xf>
    <xf numFmtId="178" fontId="58" fillId="0" borderId="25" xfId="48" applyNumberFormat="1" applyFont="1" applyBorder="1" applyAlignment="1">
      <alignment vertical="center"/>
    </xf>
    <xf numFmtId="179" fontId="58" fillId="0" borderId="17" xfId="48" applyNumberFormat="1" applyFont="1" applyBorder="1" applyAlignment="1">
      <alignment vertical="center"/>
    </xf>
    <xf numFmtId="178" fontId="58" fillId="0" borderId="17" xfId="0" applyNumberFormat="1" applyFont="1" applyBorder="1" applyAlignment="1">
      <alignment vertical="center"/>
    </xf>
    <xf numFmtId="178" fontId="58" fillId="0" borderId="17" xfId="0" applyNumberFormat="1" applyFont="1" applyBorder="1" applyAlignment="1">
      <alignment horizontal="right" vertical="center"/>
    </xf>
    <xf numFmtId="0" fontId="57" fillId="0" borderId="10" xfId="0" applyFont="1" applyBorder="1" applyAlignment="1">
      <alignment horizontal="center" vertical="center"/>
    </xf>
    <xf numFmtId="0" fontId="57" fillId="0" borderId="15" xfId="0" applyFont="1" applyBorder="1" applyAlignment="1">
      <alignment vertical="center"/>
    </xf>
    <xf numFmtId="180" fontId="57" fillId="0" borderId="12" xfId="0" applyNumberFormat="1" applyFont="1" applyBorder="1" applyAlignment="1">
      <alignment vertical="center"/>
    </xf>
    <xf numFmtId="180" fontId="57" fillId="0" borderId="0" xfId="0" applyNumberFormat="1" applyFont="1" applyBorder="1" applyAlignment="1">
      <alignment vertical="center"/>
    </xf>
    <xf numFmtId="0" fontId="57" fillId="0" borderId="18" xfId="0" applyFont="1" applyBorder="1" applyAlignment="1">
      <alignment vertical="center"/>
    </xf>
    <xf numFmtId="180" fontId="58" fillId="0" borderId="0" xfId="0" applyNumberFormat="1" applyFont="1" applyBorder="1" applyAlignment="1">
      <alignment vertical="center"/>
    </xf>
    <xf numFmtId="180" fontId="58" fillId="0" borderId="15" xfId="0" applyNumberFormat="1"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177" fontId="57" fillId="0" borderId="17" xfId="0" applyNumberFormat="1" applyFont="1" applyBorder="1" applyAlignment="1">
      <alignment vertical="center"/>
    </xf>
    <xf numFmtId="0" fontId="57" fillId="0" borderId="0" xfId="0" applyFont="1" applyAlignment="1">
      <alignment horizontal="righ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180" fontId="57" fillId="0" borderId="12" xfId="0" applyNumberFormat="1" applyFont="1" applyBorder="1" applyAlignment="1">
      <alignment vertical="center" shrinkToFit="1"/>
    </xf>
    <xf numFmtId="180" fontId="57" fillId="0" borderId="25" xfId="0" applyNumberFormat="1" applyFont="1" applyBorder="1" applyAlignment="1">
      <alignment vertical="center" shrinkToFit="1"/>
    </xf>
    <xf numFmtId="180" fontId="57" fillId="0" borderId="0" xfId="0" applyNumberFormat="1" applyFont="1" applyBorder="1" applyAlignment="1">
      <alignment vertical="center" shrinkToFit="1"/>
    </xf>
    <xf numFmtId="177" fontId="57" fillId="0" borderId="25" xfId="0" applyNumberFormat="1" applyFont="1" applyBorder="1" applyAlignment="1">
      <alignment vertical="center" shrinkToFit="1"/>
    </xf>
    <xf numFmtId="180" fontId="57" fillId="0" borderId="17" xfId="0" applyNumberFormat="1" applyFont="1" applyBorder="1" applyAlignment="1">
      <alignment vertical="center" shrinkToFit="1"/>
    </xf>
    <xf numFmtId="177" fontId="3" fillId="0" borderId="0" xfId="0" applyNumberFormat="1" applyFont="1" applyFill="1" applyAlignment="1">
      <alignment vertical="center"/>
    </xf>
    <xf numFmtId="177" fontId="3" fillId="0" borderId="0" xfId="0" applyNumberFormat="1" applyFont="1" applyFill="1" applyAlignment="1">
      <alignment horizontal="left" vertical="center"/>
    </xf>
    <xf numFmtId="0" fontId="57" fillId="0" borderId="30" xfId="0" applyFont="1" applyBorder="1" applyAlignment="1">
      <alignment vertical="center"/>
    </xf>
    <xf numFmtId="0" fontId="58" fillId="0" borderId="10" xfId="0" applyFont="1" applyBorder="1" applyAlignment="1">
      <alignment horizontal="distributed" vertical="center" wrapText="1"/>
    </xf>
    <xf numFmtId="0" fontId="58" fillId="0" borderId="31" xfId="0" applyFont="1" applyBorder="1" applyAlignment="1">
      <alignment vertical="center"/>
    </xf>
    <xf numFmtId="0" fontId="58" fillId="0" borderId="22" xfId="0" applyFont="1" applyBorder="1" applyAlignment="1">
      <alignment vertical="center"/>
    </xf>
    <xf numFmtId="0" fontId="54" fillId="0" borderId="26" xfId="0" applyFont="1" applyBorder="1" applyAlignment="1">
      <alignment horizontal="center" vertical="center"/>
    </xf>
    <xf numFmtId="0" fontId="54" fillId="0" borderId="29" xfId="0" applyFont="1" applyBorder="1" applyAlignment="1">
      <alignment horizontal="center" vertical="center"/>
    </xf>
    <xf numFmtId="0" fontId="57" fillId="0" borderId="26"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0" xfId="0" applyFont="1" applyAlignment="1">
      <alignment horizontal="center" vertical="center"/>
    </xf>
    <xf numFmtId="38" fontId="54" fillId="0" borderId="22" xfId="48" applyFont="1" applyBorder="1" applyAlignment="1">
      <alignment horizontal="right" vertical="center"/>
    </xf>
    <xf numFmtId="38" fontId="54" fillId="0" borderId="17" xfId="48" applyFont="1" applyBorder="1" applyAlignment="1">
      <alignment horizontal="right" vertical="center"/>
    </xf>
    <xf numFmtId="178" fontId="58" fillId="0" borderId="22" xfId="0" applyNumberFormat="1" applyFont="1" applyBorder="1" applyAlignment="1">
      <alignment vertical="center"/>
    </xf>
    <xf numFmtId="178" fontId="58" fillId="0" borderId="22" xfId="0" applyNumberFormat="1" applyFont="1" applyBorder="1" applyAlignment="1">
      <alignment horizontal="right" vertical="center"/>
    </xf>
    <xf numFmtId="0" fontId="58" fillId="0" borderId="13"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8" xfId="0" applyFont="1" applyBorder="1" applyAlignment="1">
      <alignment horizontal="center" vertical="center" shrinkToFit="1"/>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0" fontId="57" fillId="0" borderId="35" xfId="0" applyFont="1" applyBorder="1" applyAlignment="1">
      <alignment horizontal="center" vertical="center"/>
    </xf>
    <xf numFmtId="180" fontId="57" fillId="0" borderId="0" xfId="0" applyNumberFormat="1" applyFont="1" applyBorder="1" applyAlignment="1">
      <alignment horizontal="right" vertical="center"/>
    </xf>
    <xf numFmtId="177" fontId="57" fillId="0" borderId="14" xfId="0" applyNumberFormat="1" applyFont="1" applyBorder="1" applyAlignment="1">
      <alignment horizontal="right" vertical="center"/>
    </xf>
    <xf numFmtId="177" fontId="57" fillId="0" borderId="0" xfId="0" applyNumberFormat="1" applyFont="1" applyBorder="1" applyAlignment="1">
      <alignment horizontal="right" vertical="center"/>
    </xf>
    <xf numFmtId="177" fontId="57" fillId="0" borderId="15" xfId="0" applyNumberFormat="1" applyFont="1" applyBorder="1" applyAlignment="1">
      <alignment horizontal="right" vertical="center"/>
    </xf>
    <xf numFmtId="181" fontId="3" fillId="0" borderId="0" xfId="0" applyNumberFormat="1" applyFont="1" applyFill="1" applyBorder="1" applyAlignment="1">
      <alignment horizontal="right" vertical="center"/>
    </xf>
    <xf numFmtId="181" fontId="3" fillId="0" borderId="17" xfId="0" applyNumberFormat="1" applyFont="1" applyFill="1" applyBorder="1" applyAlignment="1">
      <alignment horizontal="right" vertical="center"/>
    </xf>
    <xf numFmtId="180" fontId="57" fillId="0" borderId="15" xfId="0" applyNumberFormat="1" applyFont="1" applyBorder="1" applyAlignment="1">
      <alignment horizontal="right" vertical="center"/>
    </xf>
    <xf numFmtId="180" fontId="54" fillId="0" borderId="14" xfId="0" applyNumberFormat="1" applyFont="1" applyBorder="1" applyAlignment="1">
      <alignment vertical="center"/>
    </xf>
    <xf numFmtId="180" fontId="54" fillId="0" borderId="0" xfId="0" applyNumberFormat="1" applyFont="1" applyBorder="1" applyAlignment="1">
      <alignment vertical="center"/>
    </xf>
    <xf numFmtId="180" fontId="54" fillId="0" borderId="15" xfId="0" applyNumberFormat="1" applyFont="1" applyBorder="1" applyAlignment="1">
      <alignment vertical="center"/>
    </xf>
    <xf numFmtId="180" fontId="54" fillId="0" borderId="17" xfId="0" applyNumberFormat="1" applyFont="1" applyBorder="1" applyAlignment="1">
      <alignment vertical="center"/>
    </xf>
    <xf numFmtId="0" fontId="54" fillId="0" borderId="0" xfId="0" applyFont="1" applyAlignment="1">
      <alignment horizontal="left" vertical="center"/>
    </xf>
    <xf numFmtId="0" fontId="54" fillId="0" borderId="28" xfId="0" applyFont="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180" fontId="54" fillId="0" borderId="0" xfId="0" applyNumberFormat="1" applyFont="1" applyAlignment="1">
      <alignment vertical="center"/>
    </xf>
    <xf numFmtId="180" fontId="58" fillId="0" borderId="0" xfId="0" applyNumberFormat="1"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29" xfId="0" applyFont="1" applyFill="1" applyBorder="1" applyAlignment="1">
      <alignment horizontal="center" vertical="center"/>
    </xf>
    <xf numFmtId="180" fontId="3" fillId="0" borderId="14" xfId="0" applyNumberFormat="1" applyFont="1" applyFill="1" applyBorder="1" applyAlignment="1">
      <alignment horizontal="right" vertical="center"/>
    </xf>
    <xf numFmtId="0" fontId="3" fillId="0" borderId="0" xfId="0" applyFont="1" applyFill="1" applyAlignment="1">
      <alignment vertical="center"/>
    </xf>
    <xf numFmtId="0" fontId="54" fillId="0" borderId="0" xfId="0" applyFont="1" applyFill="1" applyAlignment="1">
      <alignment vertical="center"/>
    </xf>
    <xf numFmtId="0" fontId="58" fillId="0" borderId="0" xfId="0" applyFont="1" applyFill="1" applyAlignment="1">
      <alignment vertical="center"/>
    </xf>
    <xf numFmtId="0" fontId="57" fillId="0" borderId="10" xfId="0" applyFont="1" applyFill="1" applyBorder="1" applyAlignment="1">
      <alignment horizontal="center" vertical="center"/>
    </xf>
    <xf numFmtId="180" fontId="57" fillId="0" borderId="0" xfId="0" applyNumberFormat="1" applyFont="1" applyFill="1" applyBorder="1" applyAlignment="1">
      <alignment horizontal="right" vertical="center"/>
    </xf>
    <xf numFmtId="0" fontId="57" fillId="0" borderId="0" xfId="0" applyFont="1" applyFill="1" applyAlignment="1">
      <alignment vertical="center"/>
    </xf>
    <xf numFmtId="180" fontId="0" fillId="0" borderId="0" xfId="0" applyNumberFormat="1" applyAlignment="1">
      <alignment vertical="center"/>
    </xf>
    <xf numFmtId="0" fontId="54" fillId="0" borderId="10" xfId="0" applyFont="1" applyBorder="1" applyAlignment="1">
      <alignment horizontal="center" vertical="center" wrapText="1"/>
    </xf>
    <xf numFmtId="0" fontId="58" fillId="0" borderId="0" xfId="0" applyFont="1" applyAlignment="1">
      <alignment horizontal="left" vertical="center" indent="1"/>
    </xf>
    <xf numFmtId="0" fontId="54" fillId="0" borderId="36" xfId="0" applyFont="1" applyBorder="1" applyAlignment="1">
      <alignment vertical="center"/>
    </xf>
    <xf numFmtId="0" fontId="54" fillId="0" borderId="37" xfId="0" applyFont="1" applyBorder="1" applyAlignment="1">
      <alignment vertical="center"/>
    </xf>
    <xf numFmtId="0" fontId="54" fillId="0" borderId="38" xfId="0" applyFont="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177" fontId="54" fillId="0" borderId="15" xfId="0" applyNumberFormat="1" applyFont="1" applyBorder="1" applyAlignment="1">
      <alignment horizontal="right" vertical="center"/>
    </xf>
    <xf numFmtId="177" fontId="54" fillId="0" borderId="15" xfId="0" applyNumberFormat="1" applyFont="1" applyBorder="1" applyAlignment="1">
      <alignment vertical="center"/>
    </xf>
    <xf numFmtId="177" fontId="54" fillId="0" borderId="18" xfId="0" applyNumberFormat="1" applyFont="1" applyBorder="1" applyAlignment="1">
      <alignment horizontal="right" vertical="center"/>
    </xf>
    <xf numFmtId="0" fontId="54" fillId="0" borderId="0" xfId="0" applyFont="1" applyAlignment="1">
      <alignment horizontal="center" vertical="center"/>
    </xf>
    <xf numFmtId="180" fontId="58" fillId="0" borderId="0" xfId="0" applyNumberFormat="1" applyFont="1" applyFill="1" applyBorder="1" applyAlignment="1">
      <alignment vertical="center"/>
    </xf>
    <xf numFmtId="0" fontId="58" fillId="0" borderId="0" xfId="0" applyFont="1" applyAlignment="1">
      <alignment horizontal="center" vertical="center"/>
    </xf>
    <xf numFmtId="182" fontId="54" fillId="0" borderId="38" xfId="0" applyNumberFormat="1" applyFont="1" applyBorder="1" applyAlignment="1">
      <alignment horizontal="right" vertical="center"/>
    </xf>
    <xf numFmtId="182" fontId="54" fillId="0" borderId="15" xfId="0" applyNumberFormat="1" applyFont="1" applyBorder="1" applyAlignment="1">
      <alignment horizontal="right" vertical="center"/>
    </xf>
    <xf numFmtId="182" fontId="54" fillId="0" borderId="15" xfId="0" applyNumberFormat="1" applyFont="1" applyBorder="1" applyAlignment="1">
      <alignment vertical="center"/>
    </xf>
    <xf numFmtId="182" fontId="54" fillId="0" borderId="39" xfId="0" applyNumberFormat="1" applyFont="1" applyBorder="1" applyAlignment="1">
      <alignment horizontal="right" vertical="center"/>
    </xf>
    <xf numFmtId="182" fontId="54" fillId="0" borderId="18" xfId="0" applyNumberFormat="1" applyFont="1" applyBorder="1" applyAlignment="1">
      <alignment horizontal="right" vertical="center"/>
    </xf>
    <xf numFmtId="38" fontId="57" fillId="0" borderId="12" xfId="48" applyFont="1" applyBorder="1" applyAlignment="1">
      <alignment vertical="center"/>
    </xf>
    <xf numFmtId="38" fontId="57" fillId="0" borderId="13" xfId="48" applyFont="1" applyBorder="1" applyAlignment="1">
      <alignment vertical="center"/>
    </xf>
    <xf numFmtId="38" fontId="57" fillId="0" borderId="0" xfId="48" applyFont="1" applyBorder="1" applyAlignment="1">
      <alignment vertical="center"/>
    </xf>
    <xf numFmtId="38" fontId="57" fillId="0" borderId="15" xfId="48" applyFont="1" applyBorder="1" applyAlignment="1">
      <alignment vertical="center"/>
    </xf>
    <xf numFmtId="38" fontId="57" fillId="0" borderId="25" xfId="48" applyFont="1" applyBorder="1" applyAlignment="1">
      <alignment vertical="center"/>
    </xf>
    <xf numFmtId="38" fontId="57" fillId="0" borderId="39" xfId="48" applyFont="1" applyBorder="1" applyAlignment="1">
      <alignment vertical="center"/>
    </xf>
    <xf numFmtId="0" fontId="57" fillId="0" borderId="31" xfId="0" applyFont="1" applyBorder="1" applyAlignment="1">
      <alignment vertical="center"/>
    </xf>
    <xf numFmtId="0" fontId="57" fillId="0" borderId="22" xfId="0" applyFont="1" applyBorder="1" applyAlignment="1">
      <alignment vertical="center"/>
    </xf>
    <xf numFmtId="38" fontId="57" fillId="0" borderId="22" xfId="48" applyFont="1" applyBorder="1" applyAlignment="1">
      <alignment vertical="center"/>
    </xf>
    <xf numFmtId="38" fontId="57" fillId="0" borderId="23" xfId="48" applyFont="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177" fontId="3" fillId="0" borderId="14" xfId="0" applyNumberFormat="1" applyFont="1" applyFill="1" applyBorder="1" applyAlignment="1">
      <alignment vertical="center"/>
    </xf>
    <xf numFmtId="38" fontId="57" fillId="0" borderId="17" xfId="48" applyFont="1" applyBorder="1" applyAlignment="1">
      <alignment vertical="center"/>
    </xf>
    <xf numFmtId="38" fontId="57" fillId="0" borderId="18" xfId="48" applyFont="1" applyBorder="1" applyAlignment="1">
      <alignment vertical="center"/>
    </xf>
    <xf numFmtId="0" fontId="57" fillId="0" borderId="0" xfId="0" applyFont="1" applyAlignment="1">
      <alignment horizontal="center" vertical="center"/>
    </xf>
    <xf numFmtId="0" fontId="54" fillId="0" borderId="20" xfId="0" applyFont="1" applyBorder="1" applyAlignment="1">
      <alignment vertical="center"/>
    </xf>
    <xf numFmtId="183" fontId="54" fillId="0" borderId="11" xfId="0" applyNumberFormat="1" applyFont="1" applyBorder="1" applyAlignment="1">
      <alignment vertical="center"/>
    </xf>
    <xf numFmtId="183" fontId="54" fillId="0" borderId="12" xfId="0" applyNumberFormat="1" applyFont="1" applyBorder="1" applyAlignment="1">
      <alignment vertical="center"/>
    </xf>
    <xf numFmtId="183" fontId="54" fillId="0" borderId="13" xfId="0" applyNumberFormat="1" applyFont="1" applyBorder="1" applyAlignment="1">
      <alignment vertical="center"/>
    </xf>
    <xf numFmtId="183" fontId="54" fillId="0" borderId="14" xfId="0" applyNumberFormat="1" applyFont="1" applyBorder="1" applyAlignment="1">
      <alignment vertical="center"/>
    </xf>
    <xf numFmtId="183" fontId="54" fillId="0" borderId="0" xfId="0" applyNumberFormat="1" applyFont="1" applyBorder="1" applyAlignment="1">
      <alignment vertical="center"/>
    </xf>
    <xf numFmtId="183" fontId="54" fillId="0" borderId="15" xfId="0" applyNumberFormat="1" applyFont="1" applyBorder="1" applyAlignment="1">
      <alignment vertical="center"/>
    </xf>
    <xf numFmtId="183" fontId="54" fillId="0" borderId="16" xfId="0" applyNumberFormat="1" applyFont="1" applyBorder="1" applyAlignment="1">
      <alignment vertical="center"/>
    </xf>
    <xf numFmtId="183" fontId="54" fillId="0" borderId="17" xfId="0" applyNumberFormat="1" applyFont="1" applyBorder="1" applyAlignment="1">
      <alignment vertical="center"/>
    </xf>
    <xf numFmtId="183" fontId="54" fillId="0" borderId="18" xfId="0" applyNumberFormat="1" applyFont="1" applyBorder="1" applyAlignment="1">
      <alignment vertical="center"/>
    </xf>
    <xf numFmtId="183" fontId="54" fillId="0" borderId="0" xfId="0" applyNumberFormat="1" applyFont="1" applyAlignment="1">
      <alignment vertical="center"/>
    </xf>
    <xf numFmtId="183" fontId="8" fillId="0" borderId="37" xfId="48" applyNumberFormat="1" applyFont="1" applyBorder="1" applyAlignment="1">
      <alignment vertical="center"/>
    </xf>
    <xf numFmtId="183" fontId="8" fillId="0" borderId="0" xfId="48" applyNumberFormat="1" applyFont="1" applyBorder="1" applyAlignment="1">
      <alignment vertical="center"/>
    </xf>
    <xf numFmtId="183" fontId="8" fillId="0" borderId="33" xfId="48" applyNumberFormat="1" applyFont="1" applyBorder="1" applyAlignment="1">
      <alignment vertical="center"/>
    </xf>
    <xf numFmtId="183" fontId="8" fillId="0" borderId="17" xfId="48" applyNumberFormat="1" applyFont="1" applyBorder="1" applyAlignment="1">
      <alignment vertical="center"/>
    </xf>
    <xf numFmtId="0" fontId="54" fillId="0" borderId="0" xfId="0" applyFont="1" applyAlignment="1">
      <alignment vertical="center"/>
    </xf>
    <xf numFmtId="183"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xf>
    <xf numFmtId="181" fontId="3" fillId="0" borderId="15"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0" xfId="0" applyNumberFormat="1" applyFont="1" applyFill="1" applyBorder="1" applyAlignment="1">
      <alignment vertical="center"/>
    </xf>
    <xf numFmtId="183" fontId="3" fillId="0" borderId="15" xfId="0" applyNumberFormat="1" applyFont="1" applyFill="1" applyBorder="1" applyAlignment="1">
      <alignment vertical="center"/>
    </xf>
    <xf numFmtId="183" fontId="3" fillId="0" borderId="22" xfId="0" applyNumberFormat="1" applyFont="1" applyFill="1" applyBorder="1" applyAlignment="1">
      <alignment vertical="center"/>
    </xf>
    <xf numFmtId="183" fontId="3" fillId="0" borderId="23" xfId="0" applyNumberFormat="1" applyFont="1" applyFill="1" applyBorder="1" applyAlignment="1">
      <alignment vertical="center"/>
    </xf>
    <xf numFmtId="183" fontId="3" fillId="0" borderId="18" xfId="0" applyNumberFormat="1" applyFont="1" applyFill="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42" xfId="0" applyFont="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38" fontId="57" fillId="0" borderId="41" xfId="48" applyFont="1" applyBorder="1" applyAlignment="1">
      <alignment vertical="center"/>
    </xf>
    <xf numFmtId="183" fontId="3" fillId="0" borderId="17" xfId="0" applyNumberFormat="1" applyFont="1" applyFill="1" applyBorder="1" applyAlignment="1">
      <alignment vertical="center"/>
    </xf>
    <xf numFmtId="183" fontId="3" fillId="0" borderId="15" xfId="0" applyNumberFormat="1" applyFont="1" applyFill="1" applyBorder="1" applyAlignment="1" quotePrefix="1">
      <alignment vertical="center"/>
    </xf>
    <xf numFmtId="182" fontId="3" fillId="0" borderId="38" xfId="0" applyNumberFormat="1" applyFont="1" applyFill="1" applyBorder="1" applyAlignment="1">
      <alignment horizontal="right" vertical="center" shrinkToFit="1"/>
    </xf>
    <xf numFmtId="183" fontId="3" fillId="0" borderId="15" xfId="0" applyNumberFormat="1" applyFont="1" applyFill="1" applyBorder="1" applyAlignment="1">
      <alignment horizontal="right" vertical="center"/>
    </xf>
    <xf numFmtId="0" fontId="57" fillId="0" borderId="10" xfId="0" applyFont="1" applyBorder="1" applyAlignment="1">
      <alignment horizontal="center" vertical="center" wrapText="1"/>
    </xf>
    <xf numFmtId="0" fontId="57" fillId="0" borderId="11" xfId="0" applyFont="1" applyBorder="1" applyAlignment="1">
      <alignment horizontal="center" vertical="center"/>
    </xf>
    <xf numFmtId="180" fontId="57" fillId="0" borderId="25" xfId="0" applyNumberFormat="1" applyFont="1" applyBorder="1" applyAlignment="1">
      <alignment vertical="center"/>
    </xf>
    <xf numFmtId="180" fontId="57" fillId="0" borderId="22" xfId="0" applyNumberFormat="1" applyFont="1" applyBorder="1" applyAlignment="1">
      <alignment vertical="center"/>
    </xf>
    <xf numFmtId="180" fontId="57" fillId="0" borderId="17" xfId="0" applyNumberFormat="1" applyFont="1" applyBorder="1" applyAlignment="1">
      <alignment vertical="center"/>
    </xf>
    <xf numFmtId="0" fontId="57" fillId="0" borderId="0" xfId="0" applyFont="1" applyAlignment="1">
      <alignment horizontal="lef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43" xfId="0" applyFont="1" applyBorder="1" applyAlignment="1">
      <alignment vertical="center"/>
    </xf>
    <xf numFmtId="0" fontId="57" fillId="0" borderId="25" xfId="0" applyFont="1" applyBorder="1" applyAlignment="1">
      <alignment vertical="center"/>
    </xf>
    <xf numFmtId="0" fontId="57" fillId="0" borderId="39" xfId="0" applyFont="1" applyBorder="1" applyAlignment="1">
      <alignment vertical="center"/>
    </xf>
    <xf numFmtId="0" fontId="57" fillId="0" borderId="23"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0"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4" fillId="0" borderId="14" xfId="0" applyFont="1" applyFill="1" applyBorder="1" applyAlignment="1">
      <alignment vertical="center"/>
    </xf>
    <xf numFmtId="0" fontId="54" fillId="0" borderId="0" xfId="0" applyFont="1" applyFill="1" applyBorder="1" applyAlignment="1">
      <alignment vertical="center"/>
    </xf>
    <xf numFmtId="0" fontId="54" fillId="0" borderId="15" xfId="0" applyFont="1" applyFill="1" applyBorder="1" applyAlignment="1">
      <alignment vertical="center"/>
    </xf>
    <xf numFmtId="0" fontId="54" fillId="0" borderId="29" xfId="0" applyFont="1" applyFill="1" applyBorder="1" applyAlignment="1">
      <alignment horizontal="center" vertical="center"/>
    </xf>
    <xf numFmtId="180" fontId="54" fillId="0" borderId="0" xfId="0" applyNumberFormat="1" applyFont="1" applyFill="1" applyBorder="1" applyAlignment="1">
      <alignment vertical="center"/>
    </xf>
    <xf numFmtId="177" fontId="54" fillId="0" borderId="15" xfId="0" applyNumberFormat="1" applyFont="1" applyFill="1" applyBorder="1" applyAlignment="1">
      <alignment horizontal="righ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0" fontId="54" fillId="0" borderId="18" xfId="0" applyFont="1" applyFill="1" applyBorder="1" applyAlignment="1">
      <alignment vertical="center"/>
    </xf>
    <xf numFmtId="182" fontId="54" fillId="0" borderId="15" xfId="0" applyNumberFormat="1" applyFont="1" applyFill="1" applyBorder="1" applyAlignment="1">
      <alignment horizontal="right" vertical="center"/>
    </xf>
    <xf numFmtId="182" fontId="54" fillId="0" borderId="15" xfId="0" applyNumberFormat="1" applyFont="1" applyFill="1" applyBorder="1" applyAlignment="1">
      <alignment vertical="center"/>
    </xf>
    <xf numFmtId="0" fontId="60" fillId="0" borderId="0" xfId="0" applyFont="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183" fontId="8" fillId="0" borderId="0" xfId="48" applyNumberFormat="1" applyFont="1" applyFill="1" applyBorder="1" applyAlignment="1">
      <alignment vertical="center"/>
    </xf>
    <xf numFmtId="183" fontId="8" fillId="0" borderId="14" xfId="48" applyNumberFormat="1" applyFont="1" applyFill="1" applyBorder="1" applyAlignment="1">
      <alignment vertical="center"/>
    </xf>
    <xf numFmtId="183" fontId="8" fillId="0" borderId="15" xfId="48"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33" xfId="48" applyNumberFormat="1" applyFont="1" applyFill="1" applyBorder="1" applyAlignment="1">
      <alignment vertical="center"/>
    </xf>
    <xf numFmtId="183" fontId="8" fillId="0" borderId="34" xfId="48" applyNumberFormat="1" applyFont="1" applyFill="1" applyBorder="1" applyAlignment="1">
      <alignment vertical="center"/>
    </xf>
    <xf numFmtId="0" fontId="8" fillId="0" borderId="12" xfId="0" applyFont="1" applyBorder="1" applyAlignment="1">
      <alignment vertical="center"/>
    </xf>
    <xf numFmtId="0" fontId="54" fillId="0" borderId="15" xfId="0" applyFont="1" applyBorder="1" applyAlignment="1">
      <alignment vertical="center"/>
    </xf>
    <xf numFmtId="0" fontId="54" fillId="0" borderId="18" xfId="0" applyFont="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4" fillId="0" borderId="13" xfId="0" applyFont="1" applyFill="1" applyBorder="1" applyAlignment="1">
      <alignment vertical="center"/>
    </xf>
    <xf numFmtId="38" fontId="54" fillId="0" borderId="12" xfId="48" applyFont="1" applyFill="1" applyBorder="1" applyAlignment="1">
      <alignment vertical="center"/>
    </xf>
    <xf numFmtId="176" fontId="54" fillId="0" borderId="12" xfId="48" applyNumberFormat="1" applyFont="1" applyFill="1" applyBorder="1" applyAlignment="1">
      <alignment vertical="center"/>
    </xf>
    <xf numFmtId="176" fontId="54" fillId="0" borderId="13" xfId="48" applyNumberFormat="1" applyFont="1" applyFill="1" applyBorder="1" applyAlignment="1">
      <alignment vertical="center"/>
    </xf>
    <xf numFmtId="0" fontId="0" fillId="0" borderId="0" xfId="0" applyFill="1" applyAlignment="1">
      <alignment vertical="center"/>
    </xf>
    <xf numFmtId="0" fontId="54" fillId="0" borderId="21" xfId="0" applyFont="1" applyFill="1" applyBorder="1" applyAlignment="1">
      <alignment vertical="center"/>
    </xf>
    <xf numFmtId="0" fontId="54" fillId="0" borderId="22" xfId="0" applyFont="1" applyFill="1" applyBorder="1" applyAlignment="1">
      <alignment vertical="center"/>
    </xf>
    <xf numFmtId="0" fontId="54" fillId="0" borderId="23" xfId="0" applyFont="1" applyFill="1" applyBorder="1" applyAlignment="1">
      <alignment vertical="center"/>
    </xf>
    <xf numFmtId="38" fontId="54" fillId="0" borderId="22" xfId="48" applyFont="1" applyFill="1" applyBorder="1" applyAlignment="1">
      <alignment vertical="center"/>
    </xf>
    <xf numFmtId="176" fontId="54" fillId="0" borderId="22" xfId="48" applyNumberFormat="1" applyFont="1" applyFill="1" applyBorder="1" applyAlignment="1">
      <alignment vertical="center"/>
    </xf>
    <xf numFmtId="176" fontId="54" fillId="0" borderId="23" xfId="48" applyNumberFormat="1" applyFont="1" applyFill="1" applyBorder="1" applyAlignment="1">
      <alignment vertical="center"/>
    </xf>
    <xf numFmtId="0" fontId="54" fillId="0" borderId="24" xfId="0" applyFont="1" applyFill="1" applyBorder="1" applyAlignment="1">
      <alignment vertical="center"/>
    </xf>
    <xf numFmtId="38" fontId="54" fillId="0" borderId="17" xfId="48" applyFont="1" applyFill="1" applyBorder="1" applyAlignment="1">
      <alignment vertical="center"/>
    </xf>
    <xf numFmtId="176" fontId="54" fillId="0" borderId="17" xfId="48" applyNumberFormat="1" applyFont="1" applyFill="1" applyBorder="1" applyAlignment="1">
      <alignment vertical="center"/>
    </xf>
    <xf numFmtId="176" fontId="54" fillId="0" borderId="18" xfId="48" applyNumberFormat="1" applyFont="1" applyFill="1" applyBorder="1" applyAlignment="1">
      <alignment vertical="center"/>
    </xf>
    <xf numFmtId="0" fontId="58" fillId="0" borderId="26" xfId="0" applyFont="1" applyBorder="1" applyAlignment="1">
      <alignment vertical="center"/>
    </xf>
    <xf numFmtId="0" fontId="58" fillId="0" borderId="26" xfId="0" applyFont="1" applyBorder="1" applyAlignment="1">
      <alignment horizontal="right" vertical="center"/>
    </xf>
    <xf numFmtId="0" fontId="58" fillId="0" borderId="29" xfId="0" applyFont="1" applyBorder="1" applyAlignment="1">
      <alignment horizontal="right" vertical="center"/>
    </xf>
    <xf numFmtId="0" fontId="58" fillId="0" borderId="27" xfId="0" applyFont="1" applyBorder="1" applyAlignment="1">
      <alignment horizontal="right" vertical="center"/>
    </xf>
    <xf numFmtId="179" fontId="58" fillId="0" borderId="37" xfId="48" applyNumberFormat="1" applyFont="1" applyFill="1" applyBorder="1" applyAlignment="1">
      <alignment vertical="center"/>
    </xf>
    <xf numFmtId="178" fontId="58" fillId="0" borderId="37" xfId="0" applyNumberFormat="1" applyFont="1" applyFill="1" applyBorder="1" applyAlignment="1">
      <alignment vertical="center"/>
    </xf>
    <xf numFmtId="179" fontId="0" fillId="0" borderId="0" xfId="0" applyNumberFormat="1" applyFill="1" applyAlignment="1">
      <alignment vertical="center"/>
    </xf>
    <xf numFmtId="179" fontId="58" fillId="0" borderId="0" xfId="48" applyNumberFormat="1" applyFont="1" applyFill="1" applyBorder="1" applyAlignment="1">
      <alignment vertical="center"/>
    </xf>
    <xf numFmtId="178" fontId="58" fillId="0" borderId="0" xfId="0" applyNumberFormat="1" applyFont="1" applyFill="1" applyBorder="1" applyAlignment="1">
      <alignment vertical="center"/>
    </xf>
    <xf numFmtId="179" fontId="58" fillId="0" borderId="25" xfId="48" applyNumberFormat="1" applyFont="1" applyFill="1" applyBorder="1" applyAlignment="1">
      <alignment vertical="center"/>
    </xf>
    <xf numFmtId="178" fontId="58" fillId="0" borderId="25" xfId="0" applyNumberFormat="1" applyFont="1" applyFill="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0" fontId="58" fillId="0" borderId="0" xfId="0" applyFont="1" applyFill="1" applyAlignment="1">
      <alignment horizontal="righ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8" xfId="0" applyFont="1" applyBorder="1" applyAlignment="1">
      <alignment vertical="center"/>
    </xf>
    <xf numFmtId="180" fontId="58" fillId="0" borderId="15" xfId="0" applyNumberFormat="1" applyFont="1" applyFill="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7" fillId="0" borderId="0" xfId="0" applyFont="1" applyAlignment="1">
      <alignment vertical="center"/>
    </xf>
    <xf numFmtId="0" fontId="57" fillId="0" borderId="14" xfId="0" applyFont="1" applyFill="1" applyBorder="1" applyAlignment="1">
      <alignment vertical="center"/>
    </xf>
    <xf numFmtId="0" fontId="57" fillId="0" borderId="0" xfId="0" applyFont="1" applyFill="1" applyBorder="1" applyAlignment="1">
      <alignment vertical="center"/>
    </xf>
    <xf numFmtId="38" fontId="57" fillId="0" borderId="0" xfId="48" applyFont="1" applyFill="1" applyBorder="1" applyAlignment="1">
      <alignment vertical="center"/>
    </xf>
    <xf numFmtId="0" fontId="54" fillId="0" borderId="0" xfId="0" applyFont="1" applyAlignment="1">
      <alignment vertical="center" wrapText="1"/>
    </xf>
    <xf numFmtId="177" fontId="57" fillId="0" borderId="0" xfId="0" applyNumberFormat="1" applyFont="1" applyFill="1" applyBorder="1" applyAlignment="1">
      <alignment horizontal="right" vertical="center"/>
    </xf>
    <xf numFmtId="0" fontId="58" fillId="0" borderId="19" xfId="0" applyFont="1" applyBorder="1" applyAlignment="1">
      <alignment vertical="center"/>
    </xf>
    <xf numFmtId="0" fontId="58" fillId="0" borderId="20" xfId="0" applyFont="1" applyBorder="1" applyAlignment="1">
      <alignment vertical="center"/>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9" xfId="0" applyFont="1" applyBorder="1" applyAlignment="1">
      <alignment vertical="center"/>
    </xf>
    <xf numFmtId="0" fontId="57" fillId="0" borderId="13" xfId="0" applyFont="1" applyBorder="1" applyAlignment="1">
      <alignment vertical="center"/>
    </xf>
    <xf numFmtId="0" fontId="57" fillId="0" borderId="11" xfId="0" applyFont="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29" xfId="0" applyFont="1" applyFill="1" applyBorder="1" applyAlignment="1">
      <alignment vertical="center"/>
    </xf>
    <xf numFmtId="0" fontId="54" fillId="0" borderId="18"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Border="1" applyAlignment="1">
      <alignment horizontal="left" vertical="center"/>
    </xf>
    <xf numFmtId="0" fontId="54" fillId="0" borderId="12" xfId="0" applyFont="1" applyBorder="1" applyAlignment="1">
      <alignment horizontal="center" vertical="center"/>
    </xf>
    <xf numFmtId="0" fontId="54" fillId="0" borderId="17" xfId="0" applyFont="1" applyBorder="1" applyAlignment="1">
      <alignment horizontal="center" vertical="center"/>
    </xf>
    <xf numFmtId="0" fontId="54" fillId="0" borderId="0" xfId="0" applyFont="1" applyBorder="1" applyAlignment="1">
      <alignment horizontal="right" vertical="center"/>
    </xf>
    <xf numFmtId="0" fontId="58" fillId="0" borderId="0" xfId="0" applyFont="1" applyFill="1" applyBorder="1" applyAlignment="1">
      <alignment vertical="center"/>
    </xf>
    <xf numFmtId="0" fontId="58" fillId="0" borderId="14" xfId="0" applyFont="1" applyFill="1" applyBorder="1" applyAlignment="1">
      <alignment vertical="center"/>
    </xf>
    <xf numFmtId="0" fontId="54" fillId="0" borderId="14" xfId="0" applyFont="1" applyFill="1" applyBorder="1" applyAlignment="1">
      <alignment vertical="center" shrinkToFit="1"/>
    </xf>
    <xf numFmtId="0" fontId="54" fillId="0" borderId="14" xfId="0" applyFont="1" applyBorder="1" applyAlignment="1">
      <alignment vertical="center" shrinkToFit="1"/>
    </xf>
    <xf numFmtId="0" fontId="57" fillId="0" borderId="14" xfId="0" applyFont="1" applyBorder="1" applyAlignment="1">
      <alignment horizontal="right" vertical="center"/>
    </xf>
    <xf numFmtId="38" fontId="7" fillId="0" borderId="0" xfId="48" applyFont="1" applyBorder="1" applyAlignment="1">
      <alignment vertical="center"/>
    </xf>
    <xf numFmtId="38" fontId="7" fillId="0" borderId="14" xfId="48" applyFont="1" applyBorder="1" applyAlignment="1">
      <alignment vertical="center"/>
    </xf>
    <xf numFmtId="38" fontId="7" fillId="0" borderId="15" xfId="48" applyFont="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177" fontId="61" fillId="0" borderId="0" xfId="0" applyNumberFormat="1" applyFont="1" applyFill="1" applyBorder="1" applyAlignment="1">
      <alignment vertical="center"/>
    </xf>
    <xf numFmtId="0" fontId="62" fillId="0" borderId="0" xfId="0" applyFont="1" applyAlignment="1">
      <alignment vertical="center"/>
    </xf>
    <xf numFmtId="0" fontId="63" fillId="0" borderId="0" xfId="0" applyFont="1" applyFill="1" applyAlignment="1">
      <alignment vertical="center"/>
    </xf>
    <xf numFmtId="0" fontId="63" fillId="0" borderId="0" xfId="0" applyFont="1" applyAlignment="1">
      <alignment vertical="center"/>
    </xf>
    <xf numFmtId="177" fontId="62" fillId="0" borderId="0" xfId="0" applyNumberFormat="1" applyFont="1" applyFill="1" applyBorder="1" applyAlignment="1">
      <alignment vertical="center"/>
    </xf>
    <xf numFmtId="177" fontId="62" fillId="0" borderId="0" xfId="0" applyNumberFormat="1" applyFont="1" applyBorder="1" applyAlignment="1">
      <alignment horizontal="right" vertical="center"/>
    </xf>
    <xf numFmtId="177" fontId="62" fillId="0" borderId="0" xfId="0" applyNumberFormat="1" applyFont="1" applyFill="1" applyBorder="1" applyAlignment="1">
      <alignment horizontal="right" vertical="center"/>
    </xf>
    <xf numFmtId="181" fontId="62" fillId="0" borderId="0" xfId="0" applyNumberFormat="1" applyFont="1" applyFill="1" applyBorder="1" applyAlignment="1">
      <alignment horizontal="right" vertical="center"/>
    </xf>
    <xf numFmtId="0" fontId="58" fillId="0" borderId="0" xfId="0" applyFont="1" applyFill="1" applyBorder="1" applyAlignment="1">
      <alignment horizontal="center" vertical="center"/>
    </xf>
    <xf numFmtId="0" fontId="54" fillId="0" borderId="0" xfId="0" applyFont="1" applyBorder="1" applyAlignment="1">
      <alignment horizontal="center" vertical="center"/>
    </xf>
    <xf numFmtId="179" fontId="8" fillId="0" borderId="0" xfId="48" applyNumberFormat="1" applyFont="1" applyBorder="1" applyAlignment="1">
      <alignment horizontal="right" vertical="center"/>
    </xf>
    <xf numFmtId="178" fontId="8" fillId="0" borderId="0" xfId="0" applyNumberFormat="1" applyFont="1" applyBorder="1" applyAlignment="1">
      <alignment vertical="center"/>
    </xf>
    <xf numFmtId="179" fontId="8" fillId="0" borderId="0" xfId="48" applyNumberFormat="1" applyFont="1" applyFill="1" applyBorder="1" applyAlignment="1">
      <alignment horizontal="right" vertical="center"/>
    </xf>
    <xf numFmtId="178" fontId="8" fillId="0" borderId="0" xfId="0" applyNumberFormat="1" applyFont="1" applyFill="1" applyBorder="1" applyAlignment="1">
      <alignment vertical="center"/>
    </xf>
    <xf numFmtId="178" fontId="8" fillId="0" borderId="0" xfId="0" applyNumberFormat="1" applyFont="1" applyBorder="1" applyAlignment="1">
      <alignment horizontal="right" vertical="center"/>
    </xf>
    <xf numFmtId="178" fontId="8" fillId="0" borderId="0" xfId="0" applyNumberFormat="1" applyFont="1" applyFill="1" applyBorder="1" applyAlignment="1">
      <alignment horizontal="right" vertical="center"/>
    </xf>
    <xf numFmtId="179" fontId="8" fillId="0" borderId="0" xfId="48" applyNumberFormat="1" applyFont="1" applyFill="1" applyBorder="1" applyAlignment="1">
      <alignment vertical="center"/>
    </xf>
    <xf numFmtId="179" fontId="8" fillId="0" borderId="0" xfId="48" applyNumberFormat="1" applyFont="1" applyBorder="1" applyAlignment="1">
      <alignment vertical="center"/>
    </xf>
    <xf numFmtId="179" fontId="8" fillId="0" borderId="25" xfId="48" applyNumberFormat="1" applyFont="1" applyFill="1" applyBorder="1" applyAlignment="1">
      <alignment vertical="center"/>
    </xf>
    <xf numFmtId="178" fontId="8" fillId="0" borderId="25" xfId="0" applyNumberFormat="1" applyFont="1" applyFill="1" applyBorder="1" applyAlignment="1">
      <alignment vertical="center"/>
    </xf>
    <xf numFmtId="178" fontId="8" fillId="0" borderId="0" xfId="48" applyNumberFormat="1" applyFont="1" applyBorder="1" applyAlignment="1">
      <alignment horizontal="right" vertical="center"/>
    </xf>
    <xf numFmtId="178" fontId="8" fillId="0" borderId="25" xfId="48" applyNumberFormat="1" applyFont="1" applyBorder="1" applyAlignment="1">
      <alignment horizontal="right" vertical="center"/>
    </xf>
    <xf numFmtId="178" fontId="8" fillId="0" borderId="25" xfId="0" applyNumberFormat="1" applyFont="1" applyBorder="1" applyAlignment="1">
      <alignment horizontal="right" vertical="center"/>
    </xf>
    <xf numFmtId="178" fontId="8" fillId="0" borderId="17" xfId="0" applyNumberFormat="1" applyFont="1" applyBorder="1" applyAlignment="1">
      <alignment horizontal="right" vertical="center"/>
    </xf>
    <xf numFmtId="179" fontId="8" fillId="0" borderId="17" xfId="48" applyNumberFormat="1" applyFont="1" applyBorder="1" applyAlignment="1">
      <alignment horizontal="right" vertical="center"/>
    </xf>
    <xf numFmtId="180" fontId="58" fillId="0" borderId="0" xfId="48" applyNumberFormat="1" applyFont="1" applyFill="1" applyBorder="1" applyAlignment="1">
      <alignment horizontal="right" vertical="center"/>
    </xf>
    <xf numFmtId="178" fontId="58" fillId="0" borderId="0" xfId="0" applyNumberFormat="1" applyFont="1" applyFill="1" applyBorder="1" applyAlignment="1">
      <alignment horizontal="right" vertical="center"/>
    </xf>
    <xf numFmtId="184" fontId="58" fillId="0" borderId="0" xfId="0" applyNumberFormat="1" applyFont="1" applyFill="1" applyBorder="1" applyAlignment="1">
      <alignment horizontal="right" vertical="center"/>
    </xf>
    <xf numFmtId="179" fontId="58" fillId="0" borderId="0" xfId="48" applyNumberFormat="1" applyFont="1" applyFill="1" applyBorder="1" applyAlignment="1">
      <alignment horizontal="right" vertical="center"/>
    </xf>
    <xf numFmtId="0" fontId="58" fillId="0" borderId="0" xfId="0" applyFont="1" applyFill="1" applyBorder="1" applyAlignment="1">
      <alignment vertical="center"/>
    </xf>
    <xf numFmtId="177" fontId="3" fillId="0" borderId="0" xfId="0" applyNumberFormat="1" applyFont="1" applyFill="1" applyBorder="1" applyAlignment="1">
      <alignment vertical="center"/>
    </xf>
    <xf numFmtId="180" fontId="3" fillId="0" borderId="0" xfId="0" applyNumberFormat="1" applyFont="1" applyBorder="1" applyAlignment="1">
      <alignment horizontal="right" vertical="center"/>
    </xf>
    <xf numFmtId="180" fontId="3" fillId="0" borderId="0" xfId="0" applyNumberFormat="1" applyFont="1" applyFill="1" applyBorder="1" applyAlignment="1">
      <alignment horizontal="right" vertical="center"/>
    </xf>
    <xf numFmtId="180" fontId="3" fillId="0" borderId="1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5" xfId="0" applyNumberFormat="1" applyFont="1" applyBorder="1" applyAlignment="1">
      <alignment horizontal="right" vertical="center"/>
    </xf>
    <xf numFmtId="38" fontId="7" fillId="0" borderId="16" xfId="48" applyFont="1" applyFill="1" applyBorder="1" applyAlignment="1">
      <alignment vertical="center"/>
    </xf>
    <xf numFmtId="38" fontId="7" fillId="0" borderId="17" xfId="48" applyFont="1" applyFill="1" applyBorder="1" applyAlignment="1">
      <alignment vertical="center"/>
    </xf>
    <xf numFmtId="38" fontId="7" fillId="0" borderId="18" xfId="48"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horizontal="right" vertical="center"/>
    </xf>
    <xf numFmtId="0" fontId="8" fillId="0" borderId="29"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vertical="center" wrapText="1"/>
    </xf>
    <xf numFmtId="0" fontId="8" fillId="0" borderId="29" xfId="0" applyFont="1" applyFill="1" applyBorder="1" applyAlignment="1">
      <alignment vertical="center" wrapText="1"/>
    </xf>
    <xf numFmtId="0" fontId="8"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15" xfId="0" applyFont="1" applyFill="1" applyBorder="1" applyAlignment="1">
      <alignment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183" fontId="8" fillId="0" borderId="38" xfId="48" applyNumberFormat="1" applyFont="1" applyFill="1" applyBorder="1" applyAlignment="1">
      <alignment vertical="center"/>
    </xf>
    <xf numFmtId="183" fontId="8" fillId="0" borderId="37" xfId="48" applyNumberFormat="1" applyFont="1" applyFill="1" applyBorder="1" applyAlignment="1">
      <alignment vertical="center"/>
    </xf>
    <xf numFmtId="183" fontId="8" fillId="0" borderId="36" xfId="48" applyNumberFormat="1" applyFont="1" applyFill="1" applyBorder="1" applyAlignment="1">
      <alignment vertical="center"/>
    </xf>
    <xf numFmtId="183" fontId="8" fillId="0" borderId="38" xfId="0" applyNumberFormat="1" applyFont="1" applyFill="1" applyBorder="1" applyAlignment="1">
      <alignment vertical="center"/>
    </xf>
    <xf numFmtId="183" fontId="8" fillId="0" borderId="25" xfId="48" applyNumberFormat="1" applyFont="1" applyFill="1" applyBorder="1" applyAlignment="1">
      <alignment vertical="center"/>
    </xf>
    <xf numFmtId="183" fontId="8" fillId="0" borderId="39" xfId="0" applyNumberFormat="1" applyFont="1" applyFill="1" applyBorder="1" applyAlignment="1">
      <alignment vertical="center"/>
    </xf>
    <xf numFmtId="183" fontId="8" fillId="0" borderId="32" xfId="48" applyNumberFormat="1" applyFont="1" applyFill="1" applyBorder="1" applyAlignment="1">
      <alignment vertical="center"/>
    </xf>
    <xf numFmtId="183" fontId="8" fillId="0" borderId="23" xfId="48" applyNumberFormat="1" applyFont="1" applyFill="1" applyBorder="1" applyAlignment="1">
      <alignment vertical="center"/>
    </xf>
    <xf numFmtId="183" fontId="8" fillId="0" borderId="18" xfId="48" applyNumberFormat="1" applyFont="1" applyFill="1" applyBorder="1" applyAlignment="1">
      <alignment vertical="center"/>
    </xf>
    <xf numFmtId="183" fontId="8" fillId="0" borderId="17" xfId="48" applyNumberFormat="1" applyFont="1" applyFill="1" applyBorder="1" applyAlignment="1">
      <alignment vertical="center"/>
    </xf>
    <xf numFmtId="183" fontId="8" fillId="0" borderId="16" xfId="48" applyNumberFormat="1" applyFont="1" applyFill="1" applyBorder="1" applyAlignment="1">
      <alignment vertical="center"/>
    </xf>
    <xf numFmtId="38" fontId="54" fillId="0" borderId="22" xfId="48" applyFont="1" applyFill="1" applyBorder="1" applyAlignment="1">
      <alignment horizontal="right" vertical="center"/>
    </xf>
    <xf numFmtId="38" fontId="54" fillId="0" borderId="17" xfId="48" applyFont="1" applyFill="1" applyBorder="1" applyAlignment="1">
      <alignment horizontal="right" vertical="center"/>
    </xf>
    <xf numFmtId="0" fontId="58" fillId="0" borderId="27" xfId="0" applyFont="1" applyFill="1" applyBorder="1" applyAlignment="1">
      <alignment vertical="center"/>
    </xf>
    <xf numFmtId="0" fontId="58" fillId="0" borderId="29" xfId="0" applyFont="1" applyFill="1" applyBorder="1" applyAlignment="1">
      <alignment horizontal="right" vertical="center"/>
    </xf>
    <xf numFmtId="0" fontId="58" fillId="0" borderId="13" xfId="0" applyFont="1" applyFill="1" applyBorder="1" applyAlignment="1">
      <alignment vertical="center"/>
    </xf>
    <xf numFmtId="0" fontId="58" fillId="0" borderId="19" xfId="0" applyFont="1" applyFill="1" applyBorder="1" applyAlignment="1">
      <alignment vertical="center"/>
    </xf>
    <xf numFmtId="0" fontId="58" fillId="0" borderId="18" xfId="0" applyFont="1" applyFill="1" applyBorder="1" applyAlignment="1">
      <alignment vertical="center"/>
    </xf>
    <xf numFmtId="0" fontId="58" fillId="0" borderId="20" xfId="0" applyFont="1" applyFill="1" applyBorder="1" applyAlignment="1">
      <alignment vertical="center"/>
    </xf>
    <xf numFmtId="178" fontId="58" fillId="0" borderId="38" xfId="0" applyNumberFormat="1" applyFont="1" applyFill="1" applyBorder="1" applyAlignment="1">
      <alignment vertical="center"/>
    </xf>
    <xf numFmtId="178" fontId="8" fillId="0" borderId="15" xfId="0"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15" xfId="0" applyNumberFormat="1" applyFont="1" applyFill="1" applyBorder="1" applyAlignment="1">
      <alignment horizontal="right" vertical="center"/>
    </xf>
    <xf numFmtId="178" fontId="8" fillId="0" borderId="0" xfId="48" applyNumberFormat="1" applyFont="1" applyFill="1" applyBorder="1" applyAlignment="1">
      <alignment vertical="center"/>
    </xf>
    <xf numFmtId="178" fontId="8" fillId="0" borderId="25" xfId="48" applyNumberFormat="1" applyFont="1" applyFill="1" applyBorder="1" applyAlignment="1">
      <alignment vertical="center"/>
    </xf>
    <xf numFmtId="178" fontId="8" fillId="0" borderId="39" xfId="0" applyNumberFormat="1" applyFont="1" applyFill="1" applyBorder="1" applyAlignment="1">
      <alignment horizontal="right" vertical="center"/>
    </xf>
    <xf numFmtId="38" fontId="8" fillId="0" borderId="0" xfId="48" applyFont="1" applyFill="1" applyBorder="1" applyAlignment="1">
      <alignment vertical="center"/>
    </xf>
    <xf numFmtId="179" fontId="8" fillId="0" borderId="17" xfId="48" applyNumberFormat="1" applyFont="1" applyFill="1" applyBorder="1" applyAlignment="1">
      <alignment vertical="center"/>
    </xf>
    <xf numFmtId="178" fontId="8" fillId="0" borderId="18" xfId="0" applyNumberFormat="1" applyFont="1" applyFill="1" applyBorder="1" applyAlignment="1">
      <alignment horizontal="right" vertical="center"/>
    </xf>
    <xf numFmtId="0" fontId="60" fillId="0" borderId="0" xfId="0" applyFont="1" applyFill="1" applyAlignment="1">
      <alignment vertical="center"/>
    </xf>
    <xf numFmtId="179" fontId="58" fillId="0" borderId="0" xfId="0" applyNumberFormat="1" applyFont="1" applyFill="1" applyAlignment="1">
      <alignment vertical="center"/>
    </xf>
    <xf numFmtId="178" fontId="58" fillId="0" borderId="0" xfId="0" applyNumberFormat="1" applyFont="1" applyFill="1" applyAlignment="1">
      <alignment vertical="center"/>
    </xf>
    <xf numFmtId="180" fontId="58" fillId="0" borderId="37" xfId="48" applyNumberFormat="1" applyFont="1" applyFill="1" applyBorder="1" applyAlignment="1">
      <alignment horizontal="right" vertical="center"/>
    </xf>
    <xf numFmtId="178" fontId="58" fillId="0" borderId="37" xfId="0" applyNumberFormat="1" applyFont="1" applyFill="1" applyBorder="1" applyAlignment="1">
      <alignment horizontal="right" vertical="center"/>
    </xf>
    <xf numFmtId="184" fontId="58" fillId="0" borderId="37" xfId="0" applyNumberFormat="1" applyFont="1" applyFill="1" applyBorder="1" applyAlignment="1">
      <alignment horizontal="right" vertical="center"/>
    </xf>
    <xf numFmtId="179" fontId="58" fillId="0" borderId="37" xfId="48" applyNumberFormat="1" applyFont="1" applyFill="1" applyBorder="1" applyAlignment="1">
      <alignment horizontal="right" vertical="center"/>
    </xf>
    <xf numFmtId="180" fontId="58" fillId="0" borderId="37" xfId="0" applyNumberFormat="1" applyFont="1" applyFill="1" applyBorder="1" applyAlignment="1">
      <alignment horizontal="right" vertical="center"/>
    </xf>
    <xf numFmtId="178" fontId="58" fillId="0" borderId="38" xfId="0" applyNumberFormat="1" applyFont="1" applyFill="1" applyBorder="1" applyAlignment="1">
      <alignment horizontal="right" vertical="center"/>
    </xf>
    <xf numFmtId="180" fontId="58" fillId="0" borderId="0" xfId="0" applyNumberFormat="1" applyFont="1" applyFill="1" applyAlignment="1">
      <alignment horizontal="right" vertical="center"/>
    </xf>
    <xf numFmtId="178" fontId="58" fillId="0" borderId="15" xfId="0" applyNumberFormat="1" applyFont="1" applyFill="1" applyBorder="1" applyAlignment="1">
      <alignment horizontal="right" vertical="center"/>
    </xf>
    <xf numFmtId="185" fontId="58" fillId="0" borderId="0" xfId="0" applyNumberFormat="1" applyFont="1" applyFill="1" applyAlignment="1">
      <alignment horizontal="right" vertical="center"/>
    </xf>
    <xf numFmtId="180" fontId="58" fillId="0" borderId="43" xfId="0" applyNumberFormat="1" applyFont="1" applyFill="1" applyBorder="1" applyAlignment="1">
      <alignment horizontal="right" vertical="center"/>
    </xf>
    <xf numFmtId="178" fontId="58" fillId="0" borderId="25" xfId="0" applyNumberFormat="1" applyFont="1" applyFill="1" applyBorder="1" applyAlignment="1">
      <alignment horizontal="right" vertical="center"/>
    </xf>
    <xf numFmtId="180" fontId="58" fillId="0" borderId="25" xfId="48" applyNumberFormat="1" applyFont="1" applyFill="1" applyBorder="1" applyAlignment="1">
      <alignment horizontal="right" vertical="center"/>
    </xf>
    <xf numFmtId="184" fontId="58" fillId="0" borderId="25" xfId="0" applyNumberFormat="1" applyFont="1" applyFill="1" applyBorder="1" applyAlignment="1">
      <alignment horizontal="right" vertical="center"/>
    </xf>
    <xf numFmtId="185" fontId="58" fillId="0" borderId="25" xfId="0" applyNumberFormat="1" applyFont="1" applyFill="1" applyBorder="1" applyAlignment="1">
      <alignment horizontal="right" vertical="center"/>
    </xf>
    <xf numFmtId="180" fontId="58" fillId="0" borderId="25" xfId="0" applyNumberFormat="1" applyFont="1" applyFill="1" applyBorder="1" applyAlignment="1">
      <alignment horizontal="right" vertical="center"/>
    </xf>
    <xf numFmtId="179" fontId="58" fillId="0" borderId="25" xfId="48" applyNumberFormat="1" applyFont="1" applyFill="1" applyBorder="1" applyAlignment="1">
      <alignment horizontal="right" vertical="center"/>
    </xf>
    <xf numFmtId="178" fontId="58" fillId="0" borderId="39" xfId="0" applyNumberFormat="1" applyFont="1" applyFill="1" applyBorder="1" applyAlignment="1">
      <alignment horizontal="right" vertical="center"/>
    </xf>
    <xf numFmtId="178" fontId="58" fillId="0" borderId="23" xfId="0" applyNumberFormat="1" applyFont="1" applyFill="1" applyBorder="1" applyAlignment="1">
      <alignment horizontal="right" vertical="center"/>
    </xf>
    <xf numFmtId="184" fontId="58" fillId="0" borderId="0" xfId="48" applyNumberFormat="1" applyFont="1" applyFill="1" applyBorder="1" applyAlignment="1">
      <alignment horizontal="right" vertical="center"/>
    </xf>
    <xf numFmtId="178" fontId="58" fillId="0" borderId="0" xfId="48" applyNumberFormat="1" applyFont="1" applyFill="1" applyBorder="1" applyAlignment="1">
      <alignment horizontal="right" vertical="center"/>
    </xf>
    <xf numFmtId="184" fontId="58" fillId="0" borderId="25" xfId="48" applyNumberFormat="1" applyFont="1" applyFill="1" applyBorder="1" applyAlignment="1">
      <alignment horizontal="right" vertical="center"/>
    </xf>
    <xf numFmtId="178" fontId="58" fillId="0" borderId="25" xfId="48" applyNumberFormat="1" applyFont="1" applyFill="1" applyBorder="1" applyAlignment="1">
      <alignment horizontal="right" vertical="center"/>
    </xf>
    <xf numFmtId="181" fontId="58" fillId="0" borderId="0" xfId="48" applyNumberFormat="1" applyFont="1" applyFill="1" applyBorder="1" applyAlignment="1">
      <alignment horizontal="right" vertical="center"/>
    </xf>
    <xf numFmtId="38" fontId="58" fillId="0" borderId="0" xfId="48" applyFont="1" applyFill="1" applyBorder="1" applyAlignment="1">
      <alignment horizontal="right" vertical="center"/>
    </xf>
    <xf numFmtId="180" fontId="58" fillId="0" borderId="17" xfId="48" applyNumberFormat="1" applyFont="1" applyFill="1" applyBorder="1" applyAlignment="1">
      <alignment horizontal="right" vertical="center"/>
    </xf>
    <xf numFmtId="178" fontId="58" fillId="0" borderId="17" xfId="0" applyNumberFormat="1" applyFont="1" applyFill="1" applyBorder="1" applyAlignment="1">
      <alignment horizontal="right" vertical="center"/>
    </xf>
    <xf numFmtId="184" fontId="58" fillId="0" borderId="17" xfId="0" applyNumberFormat="1" applyFont="1" applyFill="1" applyBorder="1" applyAlignment="1">
      <alignment horizontal="right" vertical="center"/>
    </xf>
    <xf numFmtId="179" fontId="58" fillId="0" borderId="17" xfId="48" applyNumberFormat="1" applyFont="1" applyFill="1" applyBorder="1" applyAlignment="1">
      <alignment horizontal="right" vertical="center"/>
    </xf>
    <xf numFmtId="178" fontId="58" fillId="0" borderId="18" xfId="0" applyNumberFormat="1" applyFont="1" applyFill="1" applyBorder="1" applyAlignment="1">
      <alignment horizontal="right" vertical="center"/>
    </xf>
    <xf numFmtId="180" fontId="3" fillId="0" borderId="43" xfId="0" applyNumberFormat="1" applyFont="1" applyFill="1" applyBorder="1" applyAlignment="1">
      <alignment horizontal="right" vertical="center"/>
    </xf>
    <xf numFmtId="180" fontId="3" fillId="0" borderId="25"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180" fontId="58" fillId="0" borderId="0" xfId="0" applyNumberFormat="1" applyFont="1" applyFill="1" applyAlignment="1">
      <alignment vertical="center"/>
    </xf>
    <xf numFmtId="180" fontId="3" fillId="0" borderId="15"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0" fontId="57" fillId="0" borderId="16" xfId="0" applyFont="1" applyFill="1" applyBorder="1" applyAlignment="1">
      <alignment vertical="center"/>
    </xf>
    <xf numFmtId="0" fontId="57" fillId="0" borderId="17" xfId="0" applyFont="1" applyFill="1" applyBorder="1" applyAlignment="1">
      <alignment vertical="center"/>
    </xf>
    <xf numFmtId="0" fontId="57" fillId="0" borderId="18" xfId="0" applyFont="1" applyFill="1" applyBorder="1" applyAlignment="1">
      <alignment vertical="center"/>
    </xf>
    <xf numFmtId="177" fontId="3" fillId="0" borderId="16"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0" fontId="57" fillId="0" borderId="0" xfId="0" applyFont="1" applyFill="1" applyAlignment="1">
      <alignment horizontal="right" vertical="center"/>
    </xf>
    <xf numFmtId="180" fontId="3" fillId="0" borderId="13" xfId="0" applyNumberFormat="1" applyFont="1" applyFill="1" applyBorder="1" applyAlignment="1">
      <alignment vertical="center" shrinkToFit="1"/>
    </xf>
    <xf numFmtId="180" fontId="3" fillId="0" borderId="39" xfId="0" applyNumberFormat="1" applyFont="1" applyFill="1" applyBorder="1" applyAlignment="1">
      <alignment vertical="center" shrinkToFit="1"/>
    </xf>
    <xf numFmtId="180" fontId="3" fillId="0" borderId="15" xfId="0" applyNumberFormat="1" applyFont="1" applyFill="1" applyBorder="1" applyAlignment="1">
      <alignment vertical="center" shrinkToFit="1"/>
    </xf>
    <xf numFmtId="177" fontId="3" fillId="0" borderId="39" xfId="0" applyNumberFormat="1" applyFont="1" applyFill="1" applyBorder="1" applyAlignment="1">
      <alignment vertical="center" shrinkToFit="1"/>
    </xf>
    <xf numFmtId="180" fontId="3" fillId="0" borderId="18" xfId="0" applyNumberFormat="1" applyFont="1" applyFill="1" applyBorder="1" applyAlignment="1">
      <alignment vertical="center" shrinkToFit="1"/>
    </xf>
    <xf numFmtId="0" fontId="57" fillId="0" borderId="29" xfId="0" applyFont="1" applyFill="1" applyBorder="1" applyAlignment="1">
      <alignment horizontal="center" vertical="center"/>
    </xf>
    <xf numFmtId="180" fontId="57" fillId="0" borderId="13" xfId="0" applyNumberFormat="1" applyFont="1" applyFill="1" applyBorder="1" applyAlignment="1">
      <alignment vertical="center"/>
    </xf>
    <xf numFmtId="180" fontId="57" fillId="0" borderId="15" xfId="0" applyNumberFormat="1" applyFont="1" applyFill="1" applyBorder="1" applyAlignment="1">
      <alignment vertical="center"/>
    </xf>
    <xf numFmtId="177" fontId="57" fillId="0" borderId="18" xfId="0" applyNumberFormat="1" applyFont="1" applyFill="1" applyBorder="1" applyAlignment="1">
      <alignment vertical="center"/>
    </xf>
    <xf numFmtId="0" fontId="57" fillId="0" borderId="30" xfId="0" applyFont="1" applyFill="1" applyBorder="1" applyAlignment="1">
      <alignment vertical="center"/>
    </xf>
    <xf numFmtId="0" fontId="57" fillId="0" borderId="15" xfId="0" applyFont="1" applyFill="1" applyBorder="1" applyAlignment="1">
      <alignment vertical="center"/>
    </xf>
    <xf numFmtId="0" fontId="57" fillId="0" borderId="24" xfId="0" applyFont="1" applyFill="1" applyBorder="1" applyAlignment="1">
      <alignment vertical="center"/>
    </xf>
    <xf numFmtId="0" fontId="57" fillId="0" borderId="18" xfId="0" applyFont="1" applyFill="1" applyBorder="1" applyAlignment="1">
      <alignment vertical="center"/>
    </xf>
    <xf numFmtId="180" fontId="58" fillId="0" borderId="17" xfId="0" applyNumberFormat="1" applyFont="1" applyFill="1" applyBorder="1" applyAlignment="1">
      <alignment vertical="center"/>
    </xf>
    <xf numFmtId="180" fontId="58" fillId="0" borderId="18" xfId="0" applyNumberFormat="1" applyFont="1" applyFill="1" applyBorder="1" applyAlignment="1">
      <alignmen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183" fontId="54" fillId="0" borderId="16" xfId="0" applyNumberFormat="1" applyFont="1" applyFill="1" applyBorder="1" applyAlignment="1">
      <alignment vertical="center"/>
    </xf>
    <xf numFmtId="183" fontId="54" fillId="0" borderId="17" xfId="0" applyNumberFormat="1" applyFont="1" applyFill="1" applyBorder="1" applyAlignment="1">
      <alignment vertical="center"/>
    </xf>
    <xf numFmtId="183" fontId="54" fillId="0" borderId="18" xfId="0" applyNumberFormat="1" applyFont="1" applyFill="1" applyBorder="1" applyAlignment="1">
      <alignment vertical="center"/>
    </xf>
    <xf numFmtId="180" fontId="57" fillId="0" borderId="12" xfId="0" applyNumberFormat="1" applyFont="1" applyFill="1" applyBorder="1" applyAlignment="1">
      <alignment vertical="center"/>
    </xf>
    <xf numFmtId="180" fontId="57" fillId="0" borderId="0" xfId="0" applyNumberFormat="1" applyFont="1" applyFill="1" applyBorder="1" applyAlignment="1">
      <alignment vertical="center"/>
    </xf>
    <xf numFmtId="180" fontId="57" fillId="0" borderId="25" xfId="0" applyNumberFormat="1" applyFont="1" applyFill="1" applyBorder="1" applyAlignment="1">
      <alignment vertical="center"/>
    </xf>
    <xf numFmtId="180" fontId="57" fillId="0" borderId="39" xfId="0" applyNumberFormat="1" applyFont="1" applyFill="1" applyBorder="1" applyAlignment="1">
      <alignment vertical="center"/>
    </xf>
    <xf numFmtId="180" fontId="57" fillId="0" borderId="22" xfId="0" applyNumberFormat="1" applyFont="1" applyFill="1" applyBorder="1" applyAlignment="1">
      <alignment vertical="center"/>
    </xf>
    <xf numFmtId="180" fontId="57" fillId="0" borderId="23" xfId="0" applyNumberFormat="1" applyFont="1" applyFill="1" applyBorder="1" applyAlignment="1">
      <alignment vertical="center"/>
    </xf>
    <xf numFmtId="180" fontId="57" fillId="0" borderId="17" xfId="0" applyNumberFormat="1" applyFont="1" applyFill="1" applyBorder="1" applyAlignment="1">
      <alignment vertical="center"/>
    </xf>
    <xf numFmtId="180" fontId="57" fillId="0" borderId="18" xfId="0" applyNumberFormat="1" applyFont="1" applyFill="1" applyBorder="1" applyAlignment="1">
      <alignment vertical="center"/>
    </xf>
    <xf numFmtId="0" fontId="57" fillId="0" borderId="0" xfId="0" applyFont="1" applyFill="1" applyAlignment="1">
      <alignment horizontal="left" vertical="center"/>
    </xf>
    <xf numFmtId="0" fontId="57" fillId="0" borderId="0" xfId="0" applyFont="1" applyFill="1" applyAlignment="1">
      <alignment vertical="center"/>
    </xf>
    <xf numFmtId="0" fontId="57" fillId="0" borderId="0" xfId="0" applyFont="1" applyAlignment="1">
      <alignment horizontal="left" vertical="center"/>
    </xf>
    <xf numFmtId="37" fontId="64" fillId="0" borderId="0" xfId="0" applyNumberFormat="1" applyFont="1" applyAlignment="1">
      <alignment horizontal="right" vertical="top"/>
    </xf>
    <xf numFmtId="182" fontId="57" fillId="0" borderId="0" xfId="0" applyNumberFormat="1" applyFont="1" applyAlignment="1">
      <alignment horizontal="right" vertical="top"/>
    </xf>
    <xf numFmtId="182" fontId="54" fillId="0" borderId="0" xfId="0" applyNumberFormat="1" applyFont="1" applyAlignment="1">
      <alignment vertical="center"/>
    </xf>
    <xf numFmtId="182" fontId="54" fillId="0" borderId="0" xfId="0" applyNumberFormat="1" applyFont="1" applyBorder="1" applyAlignment="1">
      <alignment vertical="center"/>
    </xf>
    <xf numFmtId="182" fontId="54" fillId="0" borderId="0" xfId="0" applyNumberFormat="1" applyFont="1" applyBorder="1" applyAlignment="1">
      <alignment horizontal="right" vertical="center"/>
    </xf>
    <xf numFmtId="190" fontId="54" fillId="0" borderId="0" xfId="42" applyNumberFormat="1" applyFont="1" applyAlignment="1">
      <alignment vertical="center"/>
    </xf>
    <xf numFmtId="178" fontId="54" fillId="0" borderId="15" xfId="42" applyNumberFormat="1" applyFont="1" applyBorder="1" applyAlignment="1">
      <alignment vertical="center"/>
    </xf>
    <xf numFmtId="182" fontId="64" fillId="0" borderId="0" xfId="0" applyNumberFormat="1" applyFont="1" applyAlignment="1">
      <alignment horizontal="right" vertical="top"/>
    </xf>
    <xf numFmtId="183" fontId="3" fillId="0" borderId="14" xfId="0" applyNumberFormat="1" applyFont="1" applyFill="1" applyBorder="1" applyAlignment="1">
      <alignment horizontal="right" vertical="center"/>
    </xf>
    <xf numFmtId="182" fontId="54" fillId="0" borderId="36" xfId="0" applyNumberFormat="1" applyFont="1" applyBorder="1" applyAlignment="1">
      <alignment vertical="center"/>
    </xf>
    <xf numFmtId="182" fontId="3" fillId="0" borderId="36" xfId="0" applyNumberFormat="1" applyFont="1" applyFill="1" applyBorder="1" applyAlignment="1">
      <alignment vertical="center"/>
    </xf>
    <xf numFmtId="182" fontId="3" fillId="0" borderId="38" xfId="0" applyNumberFormat="1" applyFont="1" applyFill="1" applyBorder="1" applyAlignment="1">
      <alignment vertical="center"/>
    </xf>
    <xf numFmtId="182" fontId="64" fillId="0" borderId="13" xfId="0" applyNumberFormat="1" applyFont="1" applyBorder="1" applyAlignment="1">
      <alignment horizontal="right" vertical="top"/>
    </xf>
    <xf numFmtId="182" fontId="3" fillId="0" borderId="14" xfId="0" applyNumberFormat="1" applyFont="1" applyFill="1" applyBorder="1" applyAlignment="1">
      <alignment vertical="center"/>
    </xf>
    <xf numFmtId="182" fontId="3" fillId="0" borderId="15" xfId="0" applyNumberFormat="1" applyFont="1" applyFill="1" applyBorder="1" applyAlignment="1">
      <alignment vertical="center"/>
    </xf>
    <xf numFmtId="182" fontId="64" fillId="0" borderId="15" xfId="0" applyNumberFormat="1" applyFont="1" applyBorder="1" applyAlignment="1">
      <alignment horizontal="right" vertical="top"/>
    </xf>
    <xf numFmtId="182" fontId="54" fillId="0" borderId="0" xfId="0" applyNumberFormat="1" applyFont="1" applyFill="1" applyBorder="1" applyAlignment="1">
      <alignment vertical="center"/>
    </xf>
    <xf numFmtId="182" fontId="3" fillId="0" borderId="14" xfId="0" applyNumberFormat="1" applyFont="1" applyFill="1" applyBorder="1" applyAlignment="1">
      <alignment horizontal="right" vertical="center"/>
    </xf>
    <xf numFmtId="182" fontId="3" fillId="0" borderId="15" xfId="0" applyNumberFormat="1" applyFont="1" applyFill="1" applyBorder="1" applyAlignment="1">
      <alignment horizontal="right" vertical="center"/>
    </xf>
    <xf numFmtId="182" fontId="54" fillId="0" borderId="25" xfId="0" applyNumberFormat="1" applyFont="1" applyBorder="1" applyAlignment="1">
      <alignment vertical="center"/>
    </xf>
    <xf numFmtId="182" fontId="3" fillId="0" borderId="44" xfId="0" applyNumberFormat="1" applyFont="1" applyFill="1" applyBorder="1" applyAlignment="1">
      <alignment vertical="center"/>
    </xf>
    <xf numFmtId="182" fontId="3" fillId="0" borderId="45" xfId="0" applyNumberFormat="1" applyFont="1" applyFill="1" applyBorder="1" applyAlignment="1">
      <alignment vertical="center"/>
    </xf>
    <xf numFmtId="182" fontId="64" fillId="0" borderId="14" xfId="0" applyNumberFormat="1" applyFont="1" applyBorder="1" applyAlignment="1">
      <alignment horizontal="right" vertical="top"/>
    </xf>
    <xf numFmtId="182" fontId="54" fillId="0" borderId="17" xfId="0" applyNumberFormat="1" applyFont="1" applyBorder="1" applyAlignment="1">
      <alignment vertical="center"/>
    </xf>
    <xf numFmtId="182" fontId="3" fillId="0" borderId="16" xfId="0" applyNumberFormat="1" applyFont="1" applyFill="1" applyBorder="1" applyAlignment="1">
      <alignment vertical="center"/>
    </xf>
    <xf numFmtId="182" fontId="3" fillId="0" borderId="18" xfId="0" applyNumberFormat="1" applyFont="1" applyFill="1" applyBorder="1" applyAlignment="1">
      <alignment vertical="center"/>
    </xf>
    <xf numFmtId="182" fontId="64" fillId="0" borderId="16" xfId="0" applyNumberFormat="1" applyFont="1" applyBorder="1" applyAlignment="1">
      <alignment horizontal="right" vertical="top"/>
    </xf>
    <xf numFmtId="182" fontId="64" fillId="0" borderId="18" xfId="0" applyNumberFormat="1" applyFont="1" applyBorder="1" applyAlignment="1">
      <alignment horizontal="right" vertical="top"/>
    </xf>
    <xf numFmtId="182" fontId="3" fillId="0" borderId="40"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2" fontId="3" fillId="0" borderId="36" xfId="0" applyNumberFormat="1" applyFont="1" applyFill="1" applyBorder="1" applyAlignment="1">
      <alignment horizontal="right" vertical="center" shrinkToFit="1"/>
    </xf>
    <xf numFmtId="182" fontId="3" fillId="0" borderId="14" xfId="0" applyNumberFormat="1" applyFont="1" applyFill="1" applyBorder="1" applyAlignment="1" quotePrefix="1">
      <alignment horizontal="right" vertical="center"/>
    </xf>
    <xf numFmtId="0" fontId="58" fillId="0" borderId="14" xfId="0" applyFont="1" applyFill="1" applyBorder="1" applyAlignment="1">
      <alignment vertical="center"/>
    </xf>
    <xf numFmtId="0" fontId="58" fillId="0" borderId="15" xfId="0" applyFont="1" applyFill="1" applyBorder="1" applyAlignment="1">
      <alignment vertical="center"/>
    </xf>
    <xf numFmtId="0" fontId="58" fillId="0" borderId="36" xfId="0" applyFont="1" applyFill="1" applyBorder="1" applyAlignment="1">
      <alignment vertical="center"/>
    </xf>
    <xf numFmtId="0" fontId="58" fillId="0" borderId="37" xfId="0" applyFont="1" applyFill="1" applyBorder="1" applyAlignment="1">
      <alignment vertical="center"/>
    </xf>
    <xf numFmtId="0" fontId="58" fillId="0" borderId="38" xfId="0" applyFont="1" applyFill="1" applyBorder="1" applyAlignment="1">
      <alignment vertical="center"/>
    </xf>
    <xf numFmtId="182" fontId="57" fillId="0" borderId="14" xfId="0" applyNumberFormat="1" applyFont="1" applyFill="1" applyBorder="1" applyAlignment="1">
      <alignment vertical="center"/>
    </xf>
    <xf numFmtId="182" fontId="57" fillId="0" borderId="0" xfId="0" applyNumberFormat="1" applyFont="1" applyAlignment="1">
      <alignment vertical="center"/>
    </xf>
    <xf numFmtId="182" fontId="3" fillId="0" borderId="18" xfId="0" applyNumberFormat="1" applyFont="1" applyFill="1" applyBorder="1" applyAlignment="1">
      <alignment horizontal="right" vertical="center"/>
    </xf>
    <xf numFmtId="194" fontId="3" fillId="0" borderId="15" xfId="0" applyNumberFormat="1" applyFont="1" applyFill="1" applyBorder="1" applyAlignment="1">
      <alignment horizontal="right" vertical="center"/>
    </xf>
    <xf numFmtId="0" fontId="58" fillId="0" borderId="10" xfId="0" applyFont="1" applyFill="1" applyBorder="1" applyAlignment="1">
      <alignment horizontal="right" vertical="center"/>
    </xf>
    <xf numFmtId="0" fontId="57" fillId="0" borderId="14" xfId="0" applyFont="1" applyFill="1" applyBorder="1" applyAlignment="1">
      <alignment horizontal="right" vertical="center"/>
    </xf>
    <xf numFmtId="0" fontId="57" fillId="0" borderId="15" xfId="0" applyFont="1" applyFill="1" applyBorder="1" applyAlignment="1">
      <alignment horizontal="right" vertical="center"/>
    </xf>
    <xf numFmtId="182" fontId="57" fillId="0" borderId="15" xfId="0" applyNumberFormat="1" applyFont="1" applyFill="1" applyBorder="1" applyAlignment="1">
      <alignment horizontal="right" vertical="center"/>
    </xf>
    <xf numFmtId="38" fontId="65" fillId="0" borderId="14" xfId="48" applyFont="1" applyFill="1" applyBorder="1" applyAlignment="1">
      <alignment vertical="center"/>
    </xf>
    <xf numFmtId="38" fontId="3" fillId="0" borderId="15" xfId="48" applyFont="1" applyFill="1" applyBorder="1" applyAlignment="1">
      <alignment horizontal="right" vertical="center"/>
    </xf>
    <xf numFmtId="176" fontId="3" fillId="0" borderId="15" xfId="48" applyNumberFormat="1" applyFont="1" applyFill="1" applyBorder="1" applyAlignment="1">
      <alignment horizontal="right" vertical="center"/>
    </xf>
    <xf numFmtId="0" fontId="58" fillId="0" borderId="39" xfId="0" applyFont="1" applyFill="1" applyBorder="1" applyAlignment="1">
      <alignment vertical="center"/>
    </xf>
    <xf numFmtId="182" fontId="3" fillId="0" borderId="43" xfId="0" applyNumberFormat="1" applyFont="1" applyFill="1" applyBorder="1" applyAlignment="1">
      <alignment horizontal="right" vertical="center"/>
    </xf>
    <xf numFmtId="182" fontId="3" fillId="0" borderId="39" xfId="0" applyNumberFormat="1" applyFont="1" applyFill="1" applyBorder="1" applyAlignment="1">
      <alignment horizontal="right" vertical="center"/>
    </xf>
    <xf numFmtId="0" fontId="57" fillId="0" borderId="26" xfId="0" applyFont="1" applyFill="1" applyBorder="1" applyAlignment="1">
      <alignment horizontal="center" vertical="center"/>
    </xf>
    <xf numFmtId="38" fontId="57" fillId="0" borderId="15" xfId="48" applyFont="1" applyFill="1" applyBorder="1" applyAlignment="1">
      <alignment vertical="center"/>
    </xf>
    <xf numFmtId="183" fontId="3" fillId="0" borderId="25" xfId="0" applyNumberFormat="1" applyFont="1" applyFill="1" applyBorder="1" applyAlignment="1">
      <alignment vertical="center"/>
    </xf>
    <xf numFmtId="37" fontId="66" fillId="0" borderId="39" xfId="0" applyNumberFormat="1" applyFont="1" applyFill="1" applyBorder="1" applyAlignment="1">
      <alignment horizontal="right" vertical="center"/>
    </xf>
    <xf numFmtId="183" fontId="57" fillId="0" borderId="0" xfId="0" applyNumberFormat="1" applyFont="1" applyAlignment="1">
      <alignment vertical="center"/>
    </xf>
    <xf numFmtId="183" fontId="3" fillId="0" borderId="15" xfId="0" applyNumberFormat="1" applyFont="1" applyFill="1" applyBorder="1" applyAlignment="1" quotePrefix="1">
      <alignment horizontal="right" vertical="center"/>
    </xf>
    <xf numFmtId="182" fontId="54" fillId="0" borderId="0" xfId="0" applyNumberFormat="1" applyFont="1" applyFill="1" applyBorder="1" applyAlignment="1">
      <alignment horizontal="right" vertical="center"/>
    </xf>
    <xf numFmtId="180" fontId="54" fillId="0" borderId="12" xfId="0" applyNumberFormat="1" applyFont="1" applyBorder="1" applyAlignment="1">
      <alignment vertical="center"/>
    </xf>
    <xf numFmtId="177" fontId="54" fillId="0" borderId="13" xfId="0" applyNumberFormat="1" applyFont="1" applyBorder="1" applyAlignment="1">
      <alignment horizontal="right" vertical="center"/>
    </xf>
    <xf numFmtId="182" fontId="57" fillId="0" borderId="11" xfId="0" applyNumberFormat="1" applyFont="1" applyBorder="1" applyAlignment="1">
      <alignment horizontal="right" vertical="top"/>
    </xf>
    <xf numFmtId="0" fontId="54" fillId="0" borderId="14" xfId="0" applyFont="1" applyBorder="1" applyAlignment="1">
      <alignment horizontal="left" vertical="center" indent="1"/>
    </xf>
    <xf numFmtId="0" fontId="54" fillId="0" borderId="0" xfId="0" applyFont="1" applyBorder="1" applyAlignment="1">
      <alignment horizontal="left" vertical="center" indent="1"/>
    </xf>
    <xf numFmtId="0" fontId="54" fillId="0" borderId="14" xfId="0" applyFont="1" applyBorder="1" applyAlignment="1">
      <alignment horizontal="left" vertical="center"/>
    </xf>
    <xf numFmtId="38" fontId="54" fillId="0" borderId="46" xfId="48" applyFont="1" applyBorder="1" applyAlignment="1">
      <alignment vertical="center"/>
    </xf>
    <xf numFmtId="38" fontId="54" fillId="0" borderId="47" xfId="48" applyFont="1" applyBorder="1" applyAlignment="1">
      <alignment vertical="center"/>
    </xf>
    <xf numFmtId="0" fontId="57" fillId="0" borderId="48" xfId="0" applyFont="1" applyBorder="1" applyAlignment="1">
      <alignment horizontal="center" vertical="center" wrapText="1"/>
    </xf>
    <xf numFmtId="0" fontId="57" fillId="0" borderId="49" xfId="0" applyFont="1" applyBorder="1" applyAlignment="1">
      <alignment horizontal="center" vertical="center" wrapText="1"/>
    </xf>
    <xf numFmtId="38" fontId="54" fillId="0" borderId="13" xfId="48" applyFont="1" applyFill="1" applyBorder="1" applyAlignment="1">
      <alignment vertical="center"/>
    </xf>
    <xf numFmtId="38" fontId="54" fillId="0" borderId="50" xfId="0" applyNumberFormat="1" applyFont="1" applyFill="1" applyBorder="1" applyAlignment="1">
      <alignment vertical="center"/>
    </xf>
    <xf numFmtId="183" fontId="54" fillId="0" borderId="51" xfId="0" applyNumberFormat="1" applyFont="1" applyFill="1" applyBorder="1" applyAlignment="1">
      <alignment vertical="center"/>
    </xf>
    <xf numFmtId="183" fontId="54" fillId="0" borderId="52" xfId="0" applyNumberFormat="1" applyFont="1" applyFill="1" applyBorder="1" applyAlignment="1">
      <alignment vertical="center"/>
    </xf>
    <xf numFmtId="183" fontId="3" fillId="0" borderId="51" xfId="0" applyNumberFormat="1" applyFont="1" applyFill="1" applyBorder="1" applyAlignment="1">
      <alignment vertical="center"/>
    </xf>
    <xf numFmtId="0" fontId="54" fillId="0" borderId="51" xfId="0" applyFont="1" applyFill="1" applyBorder="1" applyAlignment="1">
      <alignment vertical="center"/>
    </xf>
    <xf numFmtId="183" fontId="3" fillId="0" borderId="53" xfId="0" applyNumberFormat="1" applyFont="1" applyFill="1" applyBorder="1" applyAlignment="1">
      <alignment vertical="center"/>
    </xf>
    <xf numFmtId="38" fontId="57" fillId="0" borderId="12" xfId="48" applyFont="1" applyFill="1" applyBorder="1" applyAlignment="1">
      <alignment vertical="center"/>
    </xf>
    <xf numFmtId="183" fontId="3" fillId="0" borderId="12" xfId="0" applyNumberFormat="1" applyFont="1" applyFill="1" applyBorder="1" applyAlignment="1">
      <alignment vertical="center"/>
    </xf>
    <xf numFmtId="38" fontId="57" fillId="0" borderId="41" xfId="48" applyFont="1" applyFill="1" applyBorder="1" applyAlignment="1">
      <alignment vertical="center"/>
    </xf>
    <xf numFmtId="183" fontId="3" fillId="0" borderId="41" xfId="0" applyNumberFormat="1" applyFont="1" applyFill="1" applyBorder="1" applyAlignment="1">
      <alignment vertical="center"/>
    </xf>
    <xf numFmtId="38" fontId="57" fillId="0" borderId="25" xfId="48" applyFont="1" applyFill="1" applyBorder="1" applyAlignment="1">
      <alignment vertical="center"/>
    </xf>
    <xf numFmtId="38" fontId="57" fillId="0" borderId="22" xfId="48" applyFont="1" applyFill="1" applyBorder="1" applyAlignment="1">
      <alignment vertical="center"/>
    </xf>
    <xf numFmtId="38" fontId="57" fillId="0" borderId="17" xfId="48" applyFont="1" applyFill="1" applyBorder="1" applyAlignment="1">
      <alignment vertical="center"/>
    </xf>
    <xf numFmtId="183" fontId="3" fillId="0" borderId="50" xfId="0" applyNumberFormat="1" applyFont="1" applyFill="1" applyBorder="1" applyAlignment="1">
      <alignment vertical="center"/>
    </xf>
    <xf numFmtId="183" fontId="3" fillId="0" borderId="13" xfId="0" applyNumberFormat="1" applyFont="1" applyFill="1" applyBorder="1" applyAlignment="1">
      <alignment vertical="center"/>
    </xf>
    <xf numFmtId="183" fontId="3" fillId="0" borderId="52" xfId="0" applyNumberFormat="1" applyFont="1" applyFill="1" applyBorder="1" applyAlignment="1">
      <alignment vertical="center"/>
    </xf>
    <xf numFmtId="180" fontId="54" fillId="0" borderId="16" xfId="0" applyNumberFormat="1" applyFont="1" applyFill="1" applyBorder="1" applyAlignment="1">
      <alignment vertical="center"/>
    </xf>
    <xf numFmtId="180" fontId="54" fillId="0" borderId="17" xfId="0" applyNumberFormat="1" applyFont="1" applyFill="1" applyBorder="1" applyAlignment="1">
      <alignment vertical="center"/>
    </xf>
    <xf numFmtId="180" fontId="54" fillId="0" borderId="18" xfId="0" applyNumberFormat="1" applyFont="1" applyFill="1" applyBorder="1" applyAlignment="1">
      <alignmen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9"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54" fillId="0" borderId="16" xfId="0" applyFont="1" applyBorder="1" applyAlignment="1">
      <alignment horizontal="center" vertical="center"/>
    </xf>
    <xf numFmtId="0" fontId="54" fillId="0" borderId="18" xfId="0" applyFont="1" applyBorder="1" applyAlignment="1">
      <alignment horizontal="center"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center"/>
    </xf>
    <xf numFmtId="0" fontId="8" fillId="0" borderId="56" xfId="0" applyFont="1" applyBorder="1" applyAlignment="1">
      <alignment horizontal="center" vertical="center"/>
    </xf>
    <xf numFmtId="0" fontId="8" fillId="0" borderId="5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3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43" xfId="0" applyFont="1" applyBorder="1" applyAlignment="1">
      <alignment horizontal="left" vertical="center"/>
    </xf>
    <xf numFmtId="0" fontId="8" fillId="0" borderId="25" xfId="0" applyFont="1" applyBorder="1" applyAlignment="1">
      <alignment horizontal="left" vertical="center"/>
    </xf>
    <xf numFmtId="0" fontId="8" fillId="0" borderId="39" xfId="0" applyFont="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58" xfId="0" applyFont="1" applyBorder="1" applyAlignment="1">
      <alignment horizontal="center" vertical="center"/>
    </xf>
    <xf numFmtId="0" fontId="54"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4" fillId="0" borderId="17" xfId="0" applyFont="1" applyBorder="1" applyAlignment="1">
      <alignment horizontal="center" vertical="center"/>
    </xf>
    <xf numFmtId="0" fontId="57" fillId="0" borderId="19" xfId="0" applyFont="1" applyBorder="1" applyAlignment="1">
      <alignment horizontal="center" vertical="center" wrapText="1" shrinkToFit="1"/>
    </xf>
    <xf numFmtId="0" fontId="57" fillId="0" borderId="20" xfId="0" applyFont="1" applyBorder="1" applyAlignment="1">
      <alignment horizontal="center" vertical="center" wrapText="1" shrinkToFit="1"/>
    </xf>
    <xf numFmtId="0" fontId="54" fillId="0" borderId="56"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3" xfId="0" applyFont="1" applyBorder="1" applyAlignment="1">
      <alignment horizontal="center" vertical="center" textRotation="255"/>
    </xf>
    <xf numFmtId="0" fontId="54" fillId="0" borderId="18" xfId="0" applyFont="1" applyBorder="1" applyAlignment="1">
      <alignment horizontal="center" vertical="center" textRotation="255"/>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Border="1" applyAlignment="1">
      <alignment horizontal="center" vertical="center"/>
    </xf>
    <xf numFmtId="0" fontId="58" fillId="0" borderId="15" xfId="0" applyFont="1" applyBorder="1" applyAlignment="1">
      <alignment horizontal="center" vertical="center"/>
    </xf>
    <xf numFmtId="0" fontId="58" fillId="0" borderId="3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43" xfId="0" applyFont="1" applyBorder="1" applyAlignment="1">
      <alignment horizontal="center" vertical="center"/>
    </xf>
    <xf numFmtId="0" fontId="58" fillId="0" borderId="25" xfId="0" applyFont="1" applyBorder="1" applyAlignment="1">
      <alignment horizontal="center" vertical="center"/>
    </xf>
    <xf numFmtId="0" fontId="58" fillId="0" borderId="39"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13"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54" xfId="0" applyFont="1" applyBorder="1" applyAlignment="1">
      <alignment horizontal="center" vertical="center"/>
    </xf>
    <xf numFmtId="0" fontId="58" fillId="0" borderId="56" xfId="0" applyFont="1" applyBorder="1" applyAlignment="1">
      <alignment horizontal="center" vertical="center"/>
    </xf>
    <xf numFmtId="0" fontId="58" fillId="0" borderId="55" xfId="0" applyFont="1" applyBorder="1" applyAlignment="1">
      <alignment horizontal="center" vertical="center"/>
    </xf>
    <xf numFmtId="0" fontId="58" fillId="0" borderId="11" xfId="0" applyFont="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1" xfId="0" applyFont="1" applyBorder="1" applyAlignment="1">
      <alignment horizontal="center" vertical="center" textRotation="255"/>
    </xf>
    <xf numFmtId="0" fontId="58" fillId="0" borderId="14" xfId="0" applyFont="1" applyBorder="1" applyAlignment="1">
      <alignment horizontal="center" vertical="center" textRotation="255"/>
    </xf>
    <xf numFmtId="0" fontId="58" fillId="0" borderId="16" xfId="0" applyFont="1" applyBorder="1" applyAlignment="1">
      <alignment horizontal="center" vertical="center" textRotation="255"/>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7" fillId="0" borderId="14"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61" xfId="0" applyFont="1" applyBorder="1" applyAlignment="1">
      <alignment horizontal="center" vertical="center"/>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16" xfId="0" applyFont="1" applyBorder="1" applyAlignment="1">
      <alignment horizontal="center" vertical="center"/>
    </xf>
    <xf numFmtId="0" fontId="57" fillId="0" borderId="13" xfId="0" applyFont="1" applyBorder="1" applyAlignment="1">
      <alignment horizontal="center" vertical="center"/>
    </xf>
    <xf numFmtId="0" fontId="57" fillId="0" borderId="18" xfId="0" applyFont="1" applyBorder="1" applyAlignment="1">
      <alignment horizontal="center" vertical="center"/>
    </xf>
    <xf numFmtId="0" fontId="57" fillId="0" borderId="26"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57" fillId="0" borderId="15" xfId="0" applyFont="1" applyBorder="1" applyAlignment="1">
      <alignment horizontal="center" vertical="center"/>
    </xf>
    <xf numFmtId="0" fontId="57" fillId="0" borderId="62" xfId="0" applyFont="1" applyBorder="1" applyAlignment="1">
      <alignment horizontal="center" vertical="center"/>
    </xf>
    <xf numFmtId="0" fontId="57" fillId="0" borderId="3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63" xfId="0" applyFont="1" applyBorder="1" applyAlignment="1">
      <alignment horizontal="center" vertical="center" textRotation="255"/>
    </xf>
    <xf numFmtId="0" fontId="57" fillId="0" borderId="64" xfId="0" applyFont="1" applyBorder="1" applyAlignment="1">
      <alignment horizontal="center" vertical="center" textRotation="255"/>
    </xf>
    <xf numFmtId="0" fontId="57" fillId="0" borderId="65" xfId="0" applyFont="1" applyBorder="1" applyAlignment="1">
      <alignment horizontal="center" vertical="center" textRotation="255"/>
    </xf>
    <xf numFmtId="0" fontId="57" fillId="0" borderId="66" xfId="0" applyFont="1" applyBorder="1" applyAlignment="1">
      <alignment horizontal="center" vertical="center" textRotation="255"/>
    </xf>
    <xf numFmtId="0" fontId="57" fillId="0" borderId="67" xfId="0" applyFont="1" applyBorder="1" applyAlignment="1">
      <alignment horizontal="center" vertical="center" textRotation="255"/>
    </xf>
    <xf numFmtId="0" fontId="57" fillId="0" borderId="24" xfId="0" applyFont="1" applyBorder="1" applyAlignment="1">
      <alignment horizontal="center" vertical="center" shrinkToFit="1"/>
    </xf>
    <xf numFmtId="0" fontId="57" fillId="0" borderId="17"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3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3" xfId="0" applyFont="1" applyBorder="1" applyAlignment="1">
      <alignment horizontal="center" vertical="center" shrinkToFit="1"/>
    </xf>
    <xf numFmtId="0" fontId="57" fillId="0" borderId="68" xfId="0" applyFont="1" applyBorder="1" applyAlignment="1">
      <alignment horizontal="center" vertical="center" shrinkToFit="1"/>
    </xf>
    <xf numFmtId="0" fontId="57" fillId="0" borderId="25" xfId="0" applyFont="1" applyBorder="1" applyAlignment="1">
      <alignment horizontal="center" vertical="center" shrinkToFit="1"/>
    </xf>
    <xf numFmtId="0" fontId="57" fillId="0" borderId="39" xfId="0" applyFont="1" applyBorder="1" applyAlignment="1">
      <alignment horizontal="center" vertical="center" shrinkToFit="1"/>
    </xf>
    <xf numFmtId="0" fontId="57" fillId="0" borderId="69"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13" xfId="0" applyFont="1" applyBorder="1" applyAlignment="1">
      <alignment horizontal="center" vertical="center" shrinkToFit="1"/>
    </xf>
    <xf numFmtId="0" fontId="57" fillId="0" borderId="30" xfId="0" applyFont="1" applyBorder="1" applyAlignment="1">
      <alignment horizontal="center" vertical="center"/>
    </xf>
    <xf numFmtId="0" fontId="57" fillId="0" borderId="24" xfId="0" applyFont="1" applyBorder="1" applyAlignment="1">
      <alignment horizontal="center" vertical="center"/>
    </xf>
    <xf numFmtId="0" fontId="57" fillId="0" borderId="17" xfId="0" applyFont="1" applyBorder="1" applyAlignment="1">
      <alignment horizontal="center" vertical="center"/>
    </xf>
    <xf numFmtId="0" fontId="57" fillId="0" borderId="70" xfId="0" applyFont="1" applyBorder="1" applyAlignment="1">
      <alignment horizontal="center" vertical="center" textRotation="255"/>
    </xf>
    <xf numFmtId="0" fontId="57" fillId="0" borderId="69" xfId="0" applyFont="1" applyBorder="1" applyAlignment="1">
      <alignment horizontal="center" vertical="center"/>
    </xf>
    <xf numFmtId="0" fontId="57" fillId="0" borderId="12" xfId="0" applyFont="1" applyBorder="1" applyAlignment="1">
      <alignment horizontal="center" vertical="center"/>
    </xf>
    <xf numFmtId="0" fontId="57" fillId="0" borderId="19" xfId="0" applyFont="1" applyBorder="1" applyAlignment="1">
      <alignment horizontal="center" vertical="center"/>
    </xf>
    <xf numFmtId="0" fontId="57" fillId="0" borderId="57" xfId="0" applyFont="1" applyBorder="1" applyAlignment="1">
      <alignment horizontal="center" vertical="center"/>
    </xf>
    <xf numFmtId="0" fontId="57" fillId="0" borderId="20" xfId="0" applyFont="1" applyBorder="1" applyAlignment="1">
      <alignment horizontal="center" vertical="center"/>
    </xf>
    <xf numFmtId="0" fontId="57" fillId="0" borderId="56"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textRotation="255"/>
    </xf>
    <xf numFmtId="0" fontId="57" fillId="0" borderId="15" xfId="0" applyFont="1" applyBorder="1" applyAlignment="1">
      <alignment horizontal="center" vertical="center" textRotation="255"/>
    </xf>
    <xf numFmtId="0" fontId="57" fillId="0" borderId="18" xfId="0" applyFont="1" applyBorder="1" applyAlignment="1">
      <alignment horizontal="center" vertical="center" textRotation="255"/>
    </xf>
    <xf numFmtId="0" fontId="57" fillId="0" borderId="66"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66" xfId="0" applyFont="1" applyFill="1" applyBorder="1" applyAlignment="1">
      <alignment horizontal="center" vertical="center" wrapText="1"/>
    </xf>
    <xf numFmtId="0" fontId="57" fillId="0" borderId="67" xfId="0" applyFont="1" applyFill="1" applyBorder="1" applyAlignment="1">
      <alignment horizontal="center" vertical="center" wrapText="1"/>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14" xfId="0" applyFont="1" applyBorder="1" applyAlignment="1">
      <alignment horizontal="center" vertical="center" shrinkToFit="1"/>
    </xf>
    <xf numFmtId="0" fontId="54" fillId="0" borderId="0"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13" xfId="0" applyFont="1" applyFill="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7" fillId="0" borderId="0" xfId="0" applyFont="1" applyBorder="1" applyAlignment="1">
      <alignment horizontal="left" vertical="center" shrinkToFit="1"/>
    </xf>
    <xf numFmtId="0" fontId="57" fillId="0" borderId="15" xfId="0" applyFont="1" applyBorder="1" applyAlignment="1">
      <alignment horizontal="left" vertical="center" shrinkToFit="1"/>
    </xf>
    <xf numFmtId="0" fontId="54" fillId="0" borderId="0" xfId="0" applyFont="1" applyFill="1" applyBorder="1" applyAlignment="1">
      <alignment horizontal="left" vertical="center" shrinkToFit="1"/>
    </xf>
    <xf numFmtId="0" fontId="54" fillId="0" borderId="15" xfId="0" applyFont="1" applyFill="1" applyBorder="1" applyAlignment="1">
      <alignment horizontal="left" vertical="center" shrinkToFit="1"/>
    </xf>
    <xf numFmtId="0" fontId="54" fillId="0" borderId="0" xfId="0" applyFont="1" applyFill="1" applyBorder="1" applyAlignment="1">
      <alignment horizontal="center" vertical="center" shrinkToFit="1"/>
    </xf>
    <xf numFmtId="0" fontId="54" fillId="0" borderId="15" xfId="0" applyFont="1" applyFill="1" applyBorder="1" applyAlignment="1">
      <alignment horizontal="center" vertical="center" shrinkToFit="1"/>
    </xf>
    <xf numFmtId="0" fontId="57" fillId="0" borderId="14" xfId="0" applyFont="1" applyBorder="1" applyAlignment="1">
      <alignment horizontal="center" vertical="center" wrapText="1"/>
    </xf>
    <xf numFmtId="0" fontId="57" fillId="0" borderId="16" xfId="0" applyFont="1" applyBorder="1" applyAlignment="1">
      <alignment horizontal="center" vertical="center" shrinkToFit="1"/>
    </xf>
    <xf numFmtId="0" fontId="57" fillId="0" borderId="43"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14" xfId="0" applyFont="1" applyBorder="1" applyAlignment="1">
      <alignment horizontal="left" vertical="center"/>
    </xf>
    <xf numFmtId="0" fontId="57" fillId="0" borderId="0" xfId="0" applyFont="1" applyBorder="1" applyAlignment="1">
      <alignment horizontal="left" vertical="center"/>
    </xf>
    <xf numFmtId="0" fontId="57" fillId="0" borderId="14" xfId="0" applyFont="1" applyBorder="1" applyAlignment="1">
      <alignment vertical="center"/>
    </xf>
    <xf numFmtId="0" fontId="57" fillId="0" borderId="0" xfId="0" applyFont="1" applyBorder="1" applyAlignment="1">
      <alignment vertical="center"/>
    </xf>
    <xf numFmtId="0" fontId="57" fillId="0" borderId="11" xfId="0" applyFont="1" applyBorder="1" applyAlignment="1">
      <alignment vertical="center" wrapText="1"/>
    </xf>
    <xf numFmtId="0" fontId="57" fillId="0" borderId="12" xfId="0" applyFont="1" applyBorder="1" applyAlignment="1">
      <alignment vertical="center" wrapText="1"/>
    </xf>
    <xf numFmtId="0" fontId="57" fillId="0" borderId="16" xfId="0" applyFont="1" applyBorder="1" applyAlignment="1">
      <alignment horizontal="left" vertical="center"/>
    </xf>
    <xf numFmtId="0" fontId="57" fillId="0" borderId="17" xfId="0" applyFont="1" applyBorder="1" applyAlignment="1">
      <alignment horizontal="left" vertical="center"/>
    </xf>
    <xf numFmtId="0" fontId="57" fillId="0" borderId="43" xfId="0" applyFont="1" applyBorder="1" applyAlignment="1">
      <alignment vertical="center" wrapText="1"/>
    </xf>
    <xf numFmtId="0" fontId="57" fillId="0" borderId="25" xfId="0" applyFont="1" applyBorder="1" applyAlignment="1">
      <alignment vertical="center" wrapText="1"/>
    </xf>
    <xf numFmtId="0" fontId="57" fillId="0" borderId="43" xfId="0" applyFont="1" applyBorder="1" applyAlignment="1">
      <alignment horizontal="left" vertical="center" wrapText="1"/>
    </xf>
    <xf numFmtId="0" fontId="57" fillId="0" borderId="25" xfId="0" applyFont="1" applyBorder="1" applyAlignment="1">
      <alignment horizontal="left" vertical="center" wrapText="1"/>
    </xf>
    <xf numFmtId="180" fontId="58" fillId="33" borderId="0" xfId="0" applyNumberFormat="1" applyFont="1" applyFill="1" applyBorder="1" applyAlignment="1">
      <alignment horizontal="right" vertical="center"/>
    </xf>
    <xf numFmtId="180" fontId="54" fillId="33" borderId="0" xfId="0" applyNumberFormat="1" applyFont="1" applyFill="1" applyBorder="1" applyAlignment="1">
      <alignment vertical="center"/>
    </xf>
    <xf numFmtId="182" fontId="54" fillId="33" borderId="0" xfId="0" applyNumberFormat="1" applyFont="1" applyFill="1" applyBorder="1" applyAlignment="1">
      <alignment horizontal="right" vertical="center"/>
    </xf>
    <xf numFmtId="180" fontId="54" fillId="33" borderId="0" xfId="0" applyNumberFormat="1" applyFont="1" applyFill="1" applyBorder="1" applyAlignment="1">
      <alignment horizontal="right" vertical="center"/>
    </xf>
    <xf numFmtId="180" fontId="54" fillId="33" borderId="17"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zoomScaleSheetLayoutView="100" zoomScalePageLayoutView="0" workbookViewId="0" topLeftCell="A1">
      <pane xSplit="3" ySplit="4" topLeftCell="D5" activePane="bottomRight" state="frozen"/>
      <selection pane="topLeft" activeCell="O14" sqref="O14"/>
      <selection pane="topRight" activeCell="O14" sqref="O14"/>
      <selection pane="bottomLeft" activeCell="O14" sqref="O14"/>
      <selection pane="bottomRight" activeCell="N8" sqref="N8"/>
    </sheetView>
  </sheetViews>
  <sheetFormatPr defaultColWidth="9.140625" defaultRowHeight="15"/>
  <cols>
    <col min="1" max="1" width="4.00390625" style="1" customWidth="1"/>
    <col min="2" max="2" width="1.421875" style="1" customWidth="1"/>
    <col min="3" max="3" width="5.00390625" style="1" customWidth="1"/>
    <col min="4" max="12" width="8.7109375" style="1" customWidth="1"/>
    <col min="13" max="16384" width="9.00390625" style="1" customWidth="1"/>
  </cols>
  <sheetData>
    <row r="1" ht="13.5">
      <c r="A1" s="85" t="s">
        <v>503</v>
      </c>
    </row>
    <row r="3" spans="1:12" ht="30.75" customHeight="1">
      <c r="A3" s="568" t="s">
        <v>3</v>
      </c>
      <c r="B3" s="577"/>
      <c r="C3" s="570" t="s">
        <v>4</v>
      </c>
      <c r="D3" s="574" t="s">
        <v>371</v>
      </c>
      <c r="E3" s="575"/>
      <c r="F3" s="576"/>
      <c r="G3" s="574" t="s">
        <v>0</v>
      </c>
      <c r="H3" s="575"/>
      <c r="I3" s="576"/>
      <c r="J3" s="574" t="s">
        <v>235</v>
      </c>
      <c r="K3" s="575"/>
      <c r="L3" s="576"/>
    </row>
    <row r="4" spans="1:12" ht="13.5">
      <c r="A4" s="579"/>
      <c r="B4" s="578"/>
      <c r="C4" s="580"/>
      <c r="D4" s="216" t="s">
        <v>133</v>
      </c>
      <c r="E4" s="2" t="s">
        <v>1</v>
      </c>
      <c r="F4" s="2" t="s">
        <v>2</v>
      </c>
      <c r="G4" s="216" t="s">
        <v>133</v>
      </c>
      <c r="H4" s="2" t="s">
        <v>1</v>
      </c>
      <c r="I4" s="2" t="s">
        <v>2</v>
      </c>
      <c r="J4" s="216" t="s">
        <v>133</v>
      </c>
      <c r="K4" s="2" t="s">
        <v>1</v>
      </c>
      <c r="L4" s="2" t="s">
        <v>2</v>
      </c>
    </row>
    <row r="5" spans="1:12" ht="28.5" customHeight="1">
      <c r="A5" s="568" t="s">
        <v>5</v>
      </c>
      <c r="B5" s="569"/>
      <c r="C5" s="570"/>
      <c r="D5" s="3">
        <v>195329</v>
      </c>
      <c r="E5" s="4">
        <v>96155</v>
      </c>
      <c r="F5" s="4">
        <v>99174</v>
      </c>
      <c r="G5" s="4">
        <v>88839</v>
      </c>
      <c r="H5" s="4">
        <v>43498</v>
      </c>
      <c r="I5" s="4">
        <v>45341</v>
      </c>
      <c r="J5" s="4">
        <v>106490</v>
      </c>
      <c r="K5" s="4">
        <v>52657</v>
      </c>
      <c r="L5" s="5">
        <v>53833</v>
      </c>
    </row>
    <row r="6" spans="1:12" ht="28.5" customHeight="1">
      <c r="A6" s="565" t="s">
        <v>6</v>
      </c>
      <c r="B6" s="566"/>
      <c r="C6" s="567"/>
      <c r="D6" s="6">
        <v>200065</v>
      </c>
      <c r="E6" s="7">
        <v>99296</v>
      </c>
      <c r="F6" s="7">
        <v>100769</v>
      </c>
      <c r="G6" s="7">
        <v>92567</v>
      </c>
      <c r="H6" s="7">
        <v>46103</v>
      </c>
      <c r="I6" s="7">
        <v>46464</v>
      </c>
      <c r="J6" s="7">
        <v>107498</v>
      </c>
      <c r="K6" s="7">
        <v>53193</v>
      </c>
      <c r="L6" s="8">
        <v>54305</v>
      </c>
    </row>
    <row r="7" spans="1:12" ht="28.5" customHeight="1">
      <c r="A7" s="565" t="s">
        <v>7</v>
      </c>
      <c r="B7" s="566"/>
      <c r="C7" s="567"/>
      <c r="D7" s="6">
        <v>204921</v>
      </c>
      <c r="E7" s="7">
        <v>101898</v>
      </c>
      <c r="F7" s="7">
        <v>103023</v>
      </c>
      <c r="G7" s="7">
        <v>95735</v>
      </c>
      <c r="H7" s="7">
        <v>47547</v>
      </c>
      <c r="I7" s="7">
        <v>48188</v>
      </c>
      <c r="J7" s="7">
        <v>109186</v>
      </c>
      <c r="K7" s="7">
        <v>54351</v>
      </c>
      <c r="L7" s="8">
        <v>54835</v>
      </c>
    </row>
    <row r="8" spans="1:12" ht="28.5" customHeight="1">
      <c r="A8" s="565" t="s">
        <v>8</v>
      </c>
      <c r="B8" s="566"/>
      <c r="C8" s="567"/>
      <c r="D8" s="6">
        <v>205870</v>
      </c>
      <c r="E8" s="7">
        <v>101434</v>
      </c>
      <c r="F8" s="7">
        <v>104436</v>
      </c>
      <c r="G8" s="7">
        <v>96146</v>
      </c>
      <c r="H8" s="7">
        <v>47171</v>
      </c>
      <c r="I8" s="7">
        <v>48975</v>
      </c>
      <c r="J8" s="7">
        <v>109724</v>
      </c>
      <c r="K8" s="7">
        <v>54263</v>
      </c>
      <c r="L8" s="8">
        <v>55461</v>
      </c>
    </row>
    <row r="9" spans="1:12" ht="28.5" customHeight="1">
      <c r="A9" s="565" t="s">
        <v>9</v>
      </c>
      <c r="B9" s="566"/>
      <c r="C9" s="567"/>
      <c r="D9" s="6">
        <v>210682</v>
      </c>
      <c r="E9" s="7">
        <v>103324</v>
      </c>
      <c r="F9" s="7">
        <v>107358</v>
      </c>
      <c r="G9" s="7">
        <v>97219</v>
      </c>
      <c r="H9" s="7">
        <v>47046</v>
      </c>
      <c r="I9" s="7">
        <v>50173</v>
      </c>
      <c r="J9" s="7">
        <v>113463</v>
      </c>
      <c r="K9" s="7">
        <v>56278</v>
      </c>
      <c r="L9" s="8">
        <v>57185</v>
      </c>
    </row>
    <row r="10" spans="1:12" ht="28.5" customHeight="1">
      <c r="A10" s="565" t="s">
        <v>10</v>
      </c>
      <c r="B10" s="566"/>
      <c r="C10" s="567"/>
      <c r="D10" s="6">
        <v>246306</v>
      </c>
      <c r="E10" s="7">
        <v>118107</v>
      </c>
      <c r="F10" s="7">
        <v>128199</v>
      </c>
      <c r="G10" s="7">
        <v>115743</v>
      </c>
      <c r="H10" s="7">
        <v>55330</v>
      </c>
      <c r="I10" s="7">
        <v>60413</v>
      </c>
      <c r="J10" s="7">
        <v>130563</v>
      </c>
      <c r="K10" s="7">
        <v>62777</v>
      </c>
      <c r="L10" s="8">
        <v>67786</v>
      </c>
    </row>
    <row r="11" spans="1:12" ht="28.5" customHeight="1">
      <c r="A11" s="565" t="s">
        <v>11</v>
      </c>
      <c r="B11" s="566"/>
      <c r="C11" s="567"/>
      <c r="D11" s="6">
        <v>243757</v>
      </c>
      <c r="E11" s="7">
        <v>117923</v>
      </c>
      <c r="F11" s="7">
        <v>125834</v>
      </c>
      <c r="G11" s="7">
        <v>113552</v>
      </c>
      <c r="H11" s="7">
        <v>54501</v>
      </c>
      <c r="I11" s="7">
        <v>59051</v>
      </c>
      <c r="J11" s="7">
        <v>130205</v>
      </c>
      <c r="K11" s="7">
        <v>63422</v>
      </c>
      <c r="L11" s="8">
        <v>66783</v>
      </c>
    </row>
    <row r="12" spans="1:12" ht="28.5" customHeight="1">
      <c r="A12" s="565" t="s">
        <v>12</v>
      </c>
      <c r="B12" s="566"/>
      <c r="C12" s="567"/>
      <c r="D12" s="6">
        <v>242498</v>
      </c>
      <c r="E12" s="7">
        <v>117683</v>
      </c>
      <c r="F12" s="7">
        <v>124815</v>
      </c>
      <c r="G12" s="7">
        <v>117069</v>
      </c>
      <c r="H12" s="7">
        <v>56737</v>
      </c>
      <c r="I12" s="7">
        <v>60332</v>
      </c>
      <c r="J12" s="7">
        <v>125429</v>
      </c>
      <c r="K12" s="7">
        <v>60946</v>
      </c>
      <c r="L12" s="8">
        <v>64483</v>
      </c>
    </row>
    <row r="13" spans="1:12" ht="28.5" customHeight="1">
      <c r="A13" s="565" t="s">
        <v>13</v>
      </c>
      <c r="B13" s="566"/>
      <c r="C13" s="567"/>
      <c r="D13" s="6">
        <v>234673</v>
      </c>
      <c r="E13" s="7">
        <v>113738</v>
      </c>
      <c r="F13" s="7">
        <v>120935</v>
      </c>
      <c r="G13" s="7">
        <v>116542</v>
      </c>
      <c r="H13" s="7">
        <v>56132</v>
      </c>
      <c r="I13" s="7">
        <v>60410</v>
      </c>
      <c r="J13" s="7">
        <v>118131</v>
      </c>
      <c r="K13" s="7">
        <v>57606</v>
      </c>
      <c r="L13" s="8">
        <v>60525</v>
      </c>
    </row>
    <row r="14" spans="1:12" ht="28.5" customHeight="1">
      <c r="A14" s="565" t="s">
        <v>14</v>
      </c>
      <c r="B14" s="566"/>
      <c r="C14" s="567"/>
      <c r="D14" s="6">
        <v>227512</v>
      </c>
      <c r="E14" s="7">
        <v>110748</v>
      </c>
      <c r="F14" s="7">
        <v>116764</v>
      </c>
      <c r="G14" s="7">
        <v>119318</v>
      </c>
      <c r="H14" s="7">
        <v>57830</v>
      </c>
      <c r="I14" s="7">
        <v>61488</v>
      </c>
      <c r="J14" s="7">
        <v>108194</v>
      </c>
      <c r="K14" s="7">
        <v>52918</v>
      </c>
      <c r="L14" s="8">
        <v>55276</v>
      </c>
    </row>
    <row r="15" spans="1:12" ht="28.5" customHeight="1">
      <c r="A15" s="565" t="s">
        <v>15</v>
      </c>
      <c r="B15" s="566"/>
      <c r="C15" s="567"/>
      <c r="D15" s="6">
        <v>217679</v>
      </c>
      <c r="E15" s="7">
        <v>105911</v>
      </c>
      <c r="F15" s="7">
        <v>111768</v>
      </c>
      <c r="G15" s="7">
        <v>120410</v>
      </c>
      <c r="H15" s="7">
        <v>58423</v>
      </c>
      <c r="I15" s="7">
        <v>61987</v>
      </c>
      <c r="J15" s="7">
        <v>97269</v>
      </c>
      <c r="K15" s="7">
        <v>47488</v>
      </c>
      <c r="L15" s="8">
        <v>49781</v>
      </c>
    </row>
    <row r="16" spans="1:12" ht="28.5" customHeight="1">
      <c r="A16" s="565" t="s">
        <v>16</v>
      </c>
      <c r="B16" s="566"/>
      <c r="C16" s="567"/>
      <c r="D16" s="6">
        <v>214309</v>
      </c>
      <c r="E16" s="7">
        <v>104192</v>
      </c>
      <c r="F16" s="7">
        <v>110117</v>
      </c>
      <c r="G16" s="7">
        <v>123418</v>
      </c>
      <c r="H16" s="7">
        <v>59829</v>
      </c>
      <c r="I16" s="7">
        <v>63589</v>
      </c>
      <c r="J16" s="7">
        <v>90891</v>
      </c>
      <c r="K16" s="7">
        <v>44363</v>
      </c>
      <c r="L16" s="8">
        <v>46528</v>
      </c>
    </row>
    <row r="17" spans="1:12" ht="28.5" customHeight="1">
      <c r="A17" s="565" t="s">
        <v>17</v>
      </c>
      <c r="B17" s="566"/>
      <c r="C17" s="567"/>
      <c r="D17" s="6">
        <v>216320</v>
      </c>
      <c r="E17" s="7">
        <v>105696</v>
      </c>
      <c r="F17" s="7">
        <v>110624</v>
      </c>
      <c r="G17" s="7">
        <v>127842</v>
      </c>
      <c r="H17" s="7">
        <v>62325</v>
      </c>
      <c r="I17" s="7">
        <v>65517</v>
      </c>
      <c r="J17" s="7">
        <v>88478</v>
      </c>
      <c r="K17" s="7">
        <v>43371</v>
      </c>
      <c r="L17" s="8">
        <v>45107</v>
      </c>
    </row>
    <row r="18" spans="1:12" ht="28.5" customHeight="1">
      <c r="A18" s="565" t="s">
        <v>18</v>
      </c>
      <c r="B18" s="566"/>
      <c r="C18" s="567"/>
      <c r="D18" s="6">
        <v>216348</v>
      </c>
      <c r="E18" s="7">
        <v>105691</v>
      </c>
      <c r="F18" s="7">
        <v>110657</v>
      </c>
      <c r="G18" s="7">
        <v>130659</v>
      </c>
      <c r="H18" s="7">
        <v>63593</v>
      </c>
      <c r="I18" s="7">
        <v>67066</v>
      </c>
      <c r="J18" s="7">
        <v>85689</v>
      </c>
      <c r="K18" s="7">
        <v>42098</v>
      </c>
      <c r="L18" s="8">
        <v>43591</v>
      </c>
    </row>
    <row r="19" spans="1:12" ht="28.5" customHeight="1">
      <c r="A19" s="565" t="s">
        <v>19</v>
      </c>
      <c r="B19" s="566"/>
      <c r="C19" s="567"/>
      <c r="D19" s="6">
        <v>212248</v>
      </c>
      <c r="E19" s="7">
        <v>103241</v>
      </c>
      <c r="F19" s="7">
        <v>109007</v>
      </c>
      <c r="G19" s="7">
        <v>130116</v>
      </c>
      <c r="H19" s="7">
        <v>63165</v>
      </c>
      <c r="I19" s="7">
        <v>66951</v>
      </c>
      <c r="J19" s="7">
        <v>82132</v>
      </c>
      <c r="K19" s="7">
        <v>40076</v>
      </c>
      <c r="L19" s="8">
        <v>42056</v>
      </c>
    </row>
    <row r="20" spans="1:12" ht="28.5" customHeight="1">
      <c r="A20" s="565" t="s">
        <v>20</v>
      </c>
      <c r="B20" s="566"/>
      <c r="C20" s="567"/>
      <c r="D20" s="6">
        <v>212060</v>
      </c>
      <c r="E20" s="7">
        <v>103242</v>
      </c>
      <c r="F20" s="7">
        <v>108818</v>
      </c>
      <c r="G20" s="7">
        <v>132205</v>
      </c>
      <c r="H20" s="7">
        <v>64296</v>
      </c>
      <c r="I20" s="7">
        <v>67909</v>
      </c>
      <c r="J20" s="7">
        <v>79855</v>
      </c>
      <c r="K20" s="7">
        <v>38946</v>
      </c>
      <c r="L20" s="8">
        <v>40909</v>
      </c>
    </row>
    <row r="21" spans="1:12" ht="28.5" customHeight="1">
      <c r="A21" s="565" t="s">
        <v>21</v>
      </c>
      <c r="B21" s="566"/>
      <c r="C21" s="567"/>
      <c r="D21" s="6">
        <v>211870</v>
      </c>
      <c r="E21" s="7">
        <v>103149</v>
      </c>
      <c r="F21" s="7">
        <v>108721</v>
      </c>
      <c r="G21" s="7">
        <v>134751</v>
      </c>
      <c r="H21" s="7">
        <v>65668</v>
      </c>
      <c r="I21" s="7">
        <v>69083</v>
      </c>
      <c r="J21" s="7">
        <v>77119</v>
      </c>
      <c r="K21" s="7">
        <v>37481</v>
      </c>
      <c r="L21" s="8">
        <v>39638</v>
      </c>
    </row>
    <row r="22" spans="1:12" ht="28.5" customHeight="1">
      <c r="A22" s="565" t="s">
        <v>22</v>
      </c>
      <c r="B22" s="566"/>
      <c r="C22" s="567"/>
      <c r="D22" s="6">
        <v>208082</v>
      </c>
      <c r="E22" s="7">
        <v>100884</v>
      </c>
      <c r="F22" s="7">
        <v>107198</v>
      </c>
      <c r="G22" s="7">
        <v>134313</v>
      </c>
      <c r="H22" s="7">
        <v>65221</v>
      </c>
      <c r="I22" s="7">
        <v>69092</v>
      </c>
      <c r="J22" s="7">
        <v>73769</v>
      </c>
      <c r="K22" s="7">
        <v>35663</v>
      </c>
      <c r="L22" s="8">
        <v>38106</v>
      </c>
    </row>
    <row r="23" spans="1:12" ht="28.5" customHeight="1">
      <c r="A23" s="565" t="s">
        <v>23</v>
      </c>
      <c r="B23" s="566"/>
      <c r="C23" s="567"/>
      <c r="D23" s="6">
        <v>203899</v>
      </c>
      <c r="E23" s="7">
        <v>99115</v>
      </c>
      <c r="F23" s="7">
        <v>104784</v>
      </c>
      <c r="G23" s="7">
        <v>134701</v>
      </c>
      <c r="H23" s="7">
        <v>65720</v>
      </c>
      <c r="I23" s="7">
        <v>68981</v>
      </c>
      <c r="J23" s="7">
        <v>69198</v>
      </c>
      <c r="K23" s="7">
        <v>33395</v>
      </c>
      <c r="L23" s="8">
        <v>35803</v>
      </c>
    </row>
    <row r="24" spans="1:12" ht="28.5" customHeight="1">
      <c r="A24" s="562" t="s">
        <v>280</v>
      </c>
      <c r="B24" s="563"/>
      <c r="C24" s="564"/>
      <c r="D24" s="309">
        <v>196987</v>
      </c>
      <c r="E24" s="308">
        <v>95990</v>
      </c>
      <c r="F24" s="308">
        <v>100997</v>
      </c>
      <c r="G24" s="308">
        <v>132915</v>
      </c>
      <c r="H24" s="308">
        <v>64935</v>
      </c>
      <c r="I24" s="308">
        <v>67980</v>
      </c>
      <c r="J24" s="308">
        <v>64072</v>
      </c>
      <c r="K24" s="308">
        <v>31055</v>
      </c>
      <c r="L24" s="310">
        <v>33017</v>
      </c>
    </row>
    <row r="25" spans="1:12" ht="28.5" customHeight="1">
      <c r="A25" s="571" t="s">
        <v>499</v>
      </c>
      <c r="B25" s="572"/>
      <c r="C25" s="573"/>
      <c r="D25" s="351">
        <v>188047</v>
      </c>
      <c r="E25" s="352">
        <v>91929</v>
      </c>
      <c r="F25" s="352">
        <v>96118</v>
      </c>
      <c r="G25" s="352">
        <v>129454</v>
      </c>
      <c r="H25" s="352">
        <v>63356</v>
      </c>
      <c r="I25" s="352">
        <v>66098</v>
      </c>
      <c r="J25" s="352">
        <v>58593</v>
      </c>
      <c r="K25" s="352">
        <v>28573</v>
      </c>
      <c r="L25" s="353">
        <v>30020</v>
      </c>
    </row>
    <row r="26" spans="1:12" ht="13.5">
      <c r="A26" s="83" t="s">
        <v>24</v>
      </c>
      <c r="B26" s="83"/>
      <c r="C26" s="83" t="s">
        <v>498</v>
      </c>
      <c r="D26" s="83"/>
      <c r="E26" s="83"/>
      <c r="F26" s="83"/>
      <c r="G26" s="83"/>
      <c r="H26" s="83"/>
      <c r="I26" s="83"/>
      <c r="J26" s="83"/>
      <c r="K26" s="83"/>
      <c r="L26" s="83"/>
    </row>
    <row r="27" spans="1:12" ht="13.5">
      <c r="A27" s="83"/>
      <c r="B27" s="83"/>
      <c r="C27" s="83"/>
      <c r="D27" s="83"/>
      <c r="E27" s="83"/>
      <c r="F27" s="83"/>
      <c r="G27" s="83"/>
      <c r="H27" s="83"/>
      <c r="I27" s="83"/>
      <c r="J27" s="83"/>
      <c r="K27" s="83"/>
      <c r="L27" s="83"/>
    </row>
  </sheetData>
  <sheetProtection/>
  <mergeCells count="27">
    <mergeCell ref="A25:C25"/>
    <mergeCell ref="J3:L3"/>
    <mergeCell ref="B3:B4"/>
    <mergeCell ref="A3:A4"/>
    <mergeCell ref="C3:C4"/>
    <mergeCell ref="D3:F3"/>
    <mergeCell ref="G3:I3"/>
    <mergeCell ref="A10:C10"/>
    <mergeCell ref="A11:C11"/>
    <mergeCell ref="A12:C12"/>
    <mergeCell ref="A13:C13"/>
    <mergeCell ref="A14:C14"/>
    <mergeCell ref="A5:C5"/>
    <mergeCell ref="A6:C6"/>
    <mergeCell ref="A7:C7"/>
    <mergeCell ref="A8:C8"/>
    <mergeCell ref="A9:C9"/>
    <mergeCell ref="A24:C24"/>
    <mergeCell ref="A20:C20"/>
    <mergeCell ref="A21:C21"/>
    <mergeCell ref="A22:C22"/>
    <mergeCell ref="A23:C23"/>
    <mergeCell ref="A15:C15"/>
    <mergeCell ref="A16:C16"/>
    <mergeCell ref="A17:C17"/>
    <mergeCell ref="A18:C18"/>
    <mergeCell ref="A19:C19"/>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SheetLayoutView="100" zoomScalePageLayoutView="0" workbookViewId="0" topLeftCell="A1">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2" customWidth="1"/>
    <col min="10" max="16384" width="9.00390625" style="1" customWidth="1"/>
  </cols>
  <sheetData>
    <row r="1" ht="13.5">
      <c r="A1" s="12" t="s">
        <v>132</v>
      </c>
    </row>
    <row r="2" ht="13.5">
      <c r="A2" s="12" t="s">
        <v>325</v>
      </c>
    </row>
    <row r="4" spans="1:9" ht="13.5">
      <c r="A4" s="20"/>
      <c r="B4" s="20"/>
      <c r="C4" s="20"/>
      <c r="D4" s="20"/>
      <c r="E4" s="20"/>
      <c r="F4" s="20"/>
      <c r="G4" s="20"/>
      <c r="H4" s="63"/>
      <c r="I4" s="441" t="s">
        <v>26</v>
      </c>
    </row>
    <row r="5" spans="1:9" ht="24.75" customHeight="1">
      <c r="A5" s="64"/>
      <c r="B5" s="65" t="s">
        <v>4</v>
      </c>
      <c r="C5" s="66"/>
      <c r="D5" s="67" t="s">
        <v>3</v>
      </c>
      <c r="E5" s="53" t="s">
        <v>21</v>
      </c>
      <c r="F5" s="53" t="s">
        <v>22</v>
      </c>
      <c r="G5" s="53" t="s">
        <v>23</v>
      </c>
      <c r="H5" s="53" t="s">
        <v>280</v>
      </c>
      <c r="I5" s="447" t="s">
        <v>500</v>
      </c>
    </row>
    <row r="6" spans="1:9" ht="16.5" customHeight="1">
      <c r="A6" s="747" t="s">
        <v>134</v>
      </c>
      <c r="B6" s="748" t="s">
        <v>43</v>
      </c>
      <c r="C6" s="749"/>
      <c r="D6" s="711"/>
      <c r="E6" s="55">
        <v>29573</v>
      </c>
      <c r="F6" s="55">
        <v>30275</v>
      </c>
      <c r="G6" s="55">
        <v>32880</v>
      </c>
      <c r="H6" s="55">
        <v>32852</v>
      </c>
      <c r="I6" s="448">
        <v>37055</v>
      </c>
    </row>
    <row r="7" spans="1:9" ht="16.5" customHeight="1">
      <c r="A7" s="747"/>
      <c r="B7" s="744" t="s">
        <v>136</v>
      </c>
      <c r="C7" s="715"/>
      <c r="D7" s="716"/>
      <c r="E7" s="56">
        <v>7776</v>
      </c>
      <c r="F7" s="56">
        <v>8001</v>
      </c>
      <c r="G7" s="56">
        <v>10328</v>
      </c>
      <c r="H7" s="56">
        <v>10602</v>
      </c>
      <c r="I7" s="449">
        <v>13167</v>
      </c>
    </row>
    <row r="8" spans="1:9" ht="16.5" customHeight="1">
      <c r="A8" s="747"/>
      <c r="B8" s="744" t="s">
        <v>137</v>
      </c>
      <c r="C8" s="715"/>
      <c r="D8" s="716"/>
      <c r="E8" s="56">
        <v>7673</v>
      </c>
      <c r="F8" s="56">
        <v>8407</v>
      </c>
      <c r="G8" s="56">
        <v>8983</v>
      </c>
      <c r="H8" s="56">
        <v>9138</v>
      </c>
      <c r="I8" s="449">
        <v>10559</v>
      </c>
    </row>
    <row r="9" spans="1:9" ht="16.5" customHeight="1">
      <c r="A9" s="747"/>
      <c r="B9" s="744" t="s">
        <v>138</v>
      </c>
      <c r="C9" s="715"/>
      <c r="D9" s="716"/>
      <c r="E9" s="56">
        <v>5731</v>
      </c>
      <c r="F9" s="56">
        <v>5923</v>
      </c>
      <c r="G9" s="56">
        <v>6023</v>
      </c>
      <c r="H9" s="56">
        <v>5871</v>
      </c>
      <c r="I9" s="449">
        <v>6259</v>
      </c>
    </row>
    <row r="10" spans="1:9" ht="16.5" customHeight="1">
      <c r="A10" s="747"/>
      <c r="B10" s="744" t="s">
        <v>139</v>
      </c>
      <c r="C10" s="715"/>
      <c r="D10" s="716"/>
      <c r="E10" s="56">
        <v>4530</v>
      </c>
      <c r="F10" s="56">
        <v>4506</v>
      </c>
      <c r="G10" s="56">
        <v>4440</v>
      </c>
      <c r="H10" s="56">
        <v>4203</v>
      </c>
      <c r="I10" s="449">
        <v>4309</v>
      </c>
    </row>
    <row r="11" spans="1:9" ht="16.5" customHeight="1">
      <c r="A11" s="747"/>
      <c r="B11" s="744" t="s">
        <v>140</v>
      </c>
      <c r="C11" s="715"/>
      <c r="D11" s="716"/>
      <c r="E11" s="56">
        <v>2087</v>
      </c>
      <c r="F11" s="56">
        <v>1945</v>
      </c>
      <c r="G11" s="56">
        <v>1786</v>
      </c>
      <c r="H11" s="56">
        <v>1812</v>
      </c>
      <c r="I11" s="449">
        <v>1740</v>
      </c>
    </row>
    <row r="12" spans="1:9" ht="16.5" customHeight="1">
      <c r="A12" s="747"/>
      <c r="B12" s="744" t="s">
        <v>141</v>
      </c>
      <c r="C12" s="715"/>
      <c r="D12" s="716"/>
      <c r="E12" s="56">
        <v>1256</v>
      </c>
      <c r="F12" s="56">
        <v>1004</v>
      </c>
      <c r="G12" s="56">
        <v>908</v>
      </c>
      <c r="H12" s="56">
        <v>849</v>
      </c>
      <c r="I12" s="449">
        <v>749</v>
      </c>
    </row>
    <row r="13" spans="1:9" ht="16.5" customHeight="1">
      <c r="A13" s="747"/>
      <c r="B13" s="744" t="s">
        <v>142</v>
      </c>
      <c r="C13" s="715"/>
      <c r="D13" s="716"/>
      <c r="E13" s="56">
        <v>520</v>
      </c>
      <c r="F13" s="56">
        <v>489</v>
      </c>
      <c r="G13" s="56">
        <v>412</v>
      </c>
      <c r="H13" s="56">
        <v>377</v>
      </c>
      <c r="I13" s="449">
        <v>272</v>
      </c>
    </row>
    <row r="14" spans="1:9" ht="16.5" customHeight="1">
      <c r="A14" s="747"/>
      <c r="B14" s="744" t="s">
        <v>143</v>
      </c>
      <c r="C14" s="715"/>
      <c r="D14" s="716"/>
      <c r="E14" s="56">
        <v>80162</v>
      </c>
      <c r="F14" s="56">
        <v>79926</v>
      </c>
      <c r="G14" s="56">
        <v>81488</v>
      </c>
      <c r="H14" s="56">
        <v>80208</v>
      </c>
      <c r="I14" s="449">
        <v>85477</v>
      </c>
    </row>
    <row r="15" spans="1:9" ht="16.5" customHeight="1">
      <c r="A15" s="747"/>
      <c r="B15" s="745" t="s">
        <v>144</v>
      </c>
      <c r="C15" s="746"/>
      <c r="D15" s="712"/>
      <c r="E15" s="62">
        <v>2.7</v>
      </c>
      <c r="F15" s="62">
        <v>2.6</v>
      </c>
      <c r="G15" s="62">
        <v>2.5</v>
      </c>
      <c r="H15" s="62">
        <v>2.4</v>
      </c>
      <c r="I15" s="450">
        <v>2.3</v>
      </c>
    </row>
    <row r="16" spans="1:9" ht="13.5">
      <c r="A16" s="20"/>
      <c r="B16" s="20"/>
      <c r="C16" s="20"/>
      <c r="D16" s="20"/>
      <c r="E16" s="20"/>
      <c r="F16" s="20"/>
      <c r="G16" s="20"/>
      <c r="H16" s="20"/>
      <c r="I16" s="126"/>
    </row>
  </sheetData>
  <sheetProtection/>
  <mergeCells count="11">
    <mergeCell ref="B12:D12"/>
    <mergeCell ref="B13:D13"/>
    <mergeCell ref="B14:D14"/>
    <mergeCell ref="B15:D15"/>
    <mergeCell ref="A6:A15"/>
    <mergeCell ref="B6:D6"/>
    <mergeCell ref="B7:D7"/>
    <mergeCell ref="B8:D8"/>
    <mergeCell ref="B9:D9"/>
    <mergeCell ref="B10:D10"/>
    <mergeCell ref="B11:D1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0">
      <selection activeCell="J26" sqref="J26"/>
    </sheetView>
  </sheetViews>
  <sheetFormatPr defaultColWidth="9.140625" defaultRowHeight="15"/>
  <cols>
    <col min="1" max="1" width="6.8515625" style="0" customWidth="1"/>
    <col min="2" max="2" width="1.421875" style="0" customWidth="1"/>
    <col min="3" max="3" width="8.28125" style="0" customWidth="1"/>
    <col min="4" max="13" width="8.140625" style="0" customWidth="1"/>
  </cols>
  <sheetData>
    <row r="1" ht="13.5">
      <c r="A1" t="s">
        <v>331</v>
      </c>
    </row>
    <row r="3" spans="1:13" s="1" customFormat="1" ht="13.5">
      <c r="A3" s="20"/>
      <c r="B3" s="20"/>
      <c r="C3" s="20"/>
      <c r="D3" s="20"/>
      <c r="E3" s="20"/>
      <c r="F3" s="20"/>
      <c r="G3" s="20"/>
      <c r="H3" s="20"/>
      <c r="I3" s="20"/>
      <c r="J3" s="20"/>
      <c r="K3" s="20"/>
      <c r="L3" s="20"/>
      <c r="M3" s="63" t="s">
        <v>26</v>
      </c>
    </row>
    <row r="4" spans="1:13" s="1" customFormat="1" ht="13.5" customHeight="1">
      <c r="A4" s="754" t="s">
        <v>3</v>
      </c>
      <c r="B4" s="708"/>
      <c r="C4" s="755" t="s">
        <v>4</v>
      </c>
      <c r="D4" s="750" t="s">
        <v>32</v>
      </c>
      <c r="E4" s="713" t="s">
        <v>524</v>
      </c>
      <c r="F4" s="706"/>
      <c r="G4" s="706"/>
      <c r="H4" s="706"/>
      <c r="I4" s="706"/>
      <c r="J4" s="706"/>
      <c r="K4" s="707"/>
      <c r="L4" s="637" t="s">
        <v>526</v>
      </c>
      <c r="M4" s="750" t="s">
        <v>155</v>
      </c>
    </row>
    <row r="5" spans="1:13" s="1" customFormat="1" ht="13.5">
      <c r="A5" s="714"/>
      <c r="B5" s="753"/>
      <c r="C5" s="756"/>
      <c r="D5" s="751"/>
      <c r="E5" s="750" t="s">
        <v>43</v>
      </c>
      <c r="F5" s="713" t="s">
        <v>153</v>
      </c>
      <c r="G5" s="706"/>
      <c r="H5" s="706"/>
      <c r="I5" s="706"/>
      <c r="J5" s="707"/>
      <c r="K5" s="637" t="s">
        <v>525</v>
      </c>
      <c r="L5" s="759"/>
      <c r="M5" s="751"/>
    </row>
    <row r="6" spans="1:13" s="1" customFormat="1" ht="37.5" customHeight="1">
      <c r="A6" s="710"/>
      <c r="B6" s="709"/>
      <c r="C6" s="757"/>
      <c r="D6" s="752"/>
      <c r="E6" s="752"/>
      <c r="F6" s="53" t="s">
        <v>154</v>
      </c>
      <c r="G6" s="76" t="s">
        <v>247</v>
      </c>
      <c r="H6" s="76" t="s">
        <v>248</v>
      </c>
      <c r="I6" s="76" t="s">
        <v>249</v>
      </c>
      <c r="J6" s="76" t="s">
        <v>250</v>
      </c>
      <c r="K6" s="638"/>
      <c r="L6" s="638"/>
      <c r="M6" s="752"/>
    </row>
    <row r="7" spans="1:13" s="1" customFormat="1" ht="19.5" customHeight="1">
      <c r="A7" s="758" t="s">
        <v>244</v>
      </c>
      <c r="B7" s="75"/>
      <c r="C7" s="54" t="s">
        <v>30</v>
      </c>
      <c r="D7" s="58">
        <v>45771</v>
      </c>
      <c r="E7" s="58">
        <v>34425</v>
      </c>
      <c r="F7" s="58">
        <v>23904</v>
      </c>
      <c r="G7" s="58">
        <v>8164</v>
      </c>
      <c r="H7" s="58">
        <v>12351</v>
      </c>
      <c r="I7" s="58">
        <v>462</v>
      </c>
      <c r="J7" s="58">
        <v>2927</v>
      </c>
      <c r="K7" s="58">
        <v>10521</v>
      </c>
      <c r="L7" s="58">
        <v>87</v>
      </c>
      <c r="M7" s="59">
        <v>11259</v>
      </c>
    </row>
    <row r="8" spans="1:13" s="1" customFormat="1" ht="19.5" customHeight="1">
      <c r="A8" s="758"/>
      <c r="B8" s="75"/>
      <c r="C8" s="54" t="s">
        <v>135</v>
      </c>
      <c r="D8" s="58">
        <v>131817</v>
      </c>
      <c r="E8" s="58">
        <v>120381</v>
      </c>
      <c r="F8" s="58">
        <v>68753</v>
      </c>
      <c r="G8" s="58">
        <v>16338</v>
      </c>
      <c r="H8" s="58">
        <v>44455</v>
      </c>
      <c r="I8" s="58">
        <v>1051</v>
      </c>
      <c r="J8" s="58">
        <v>6909</v>
      </c>
      <c r="K8" s="58">
        <v>51628</v>
      </c>
      <c r="L8" s="58">
        <v>177</v>
      </c>
      <c r="M8" s="59">
        <v>11259</v>
      </c>
    </row>
    <row r="9" spans="1:13" s="1" customFormat="1" ht="19.5" customHeight="1">
      <c r="A9" s="758" t="s">
        <v>245</v>
      </c>
      <c r="B9" s="75"/>
      <c r="C9" s="54" t="s">
        <v>30</v>
      </c>
      <c r="D9" s="139">
        <v>67816</v>
      </c>
      <c r="E9" s="139">
        <v>53524</v>
      </c>
      <c r="F9" s="139">
        <v>35446</v>
      </c>
      <c r="G9" s="139">
        <v>12827</v>
      </c>
      <c r="H9" s="139">
        <v>17056</v>
      </c>
      <c r="I9" s="139">
        <v>786</v>
      </c>
      <c r="J9" s="139">
        <v>4777</v>
      </c>
      <c r="K9" s="139">
        <v>18078</v>
      </c>
      <c r="L9" s="139">
        <v>204</v>
      </c>
      <c r="M9" s="271">
        <v>14088</v>
      </c>
    </row>
    <row r="10" spans="1:13" s="1" customFormat="1" ht="19.5" customHeight="1">
      <c r="A10" s="758"/>
      <c r="B10" s="75"/>
      <c r="C10" s="54" t="s">
        <v>135</v>
      </c>
      <c r="D10" s="58">
        <v>202021</v>
      </c>
      <c r="E10" s="58">
        <v>187521</v>
      </c>
      <c r="F10" s="58">
        <v>99688</v>
      </c>
      <c r="G10" s="58">
        <v>25671</v>
      </c>
      <c r="H10" s="58">
        <v>61126</v>
      </c>
      <c r="I10" s="58">
        <v>1770</v>
      </c>
      <c r="J10" s="58">
        <v>11121</v>
      </c>
      <c r="K10" s="58">
        <v>87833</v>
      </c>
      <c r="L10" s="58">
        <v>412</v>
      </c>
      <c r="M10" s="59">
        <v>14088</v>
      </c>
    </row>
    <row r="11" spans="1:13" s="1" customFormat="1" ht="19.5" customHeight="1">
      <c r="A11" s="758" t="s">
        <v>246</v>
      </c>
      <c r="B11" s="75"/>
      <c r="C11" s="54" t="s">
        <v>30</v>
      </c>
      <c r="D11" s="139">
        <v>71129</v>
      </c>
      <c r="E11" s="139">
        <v>52884</v>
      </c>
      <c r="F11" s="139">
        <v>36582</v>
      </c>
      <c r="G11" s="139">
        <v>13417</v>
      </c>
      <c r="H11" s="139">
        <v>17073</v>
      </c>
      <c r="I11" s="139">
        <v>831</v>
      </c>
      <c r="J11" s="139">
        <v>5261</v>
      </c>
      <c r="K11" s="139">
        <v>16302</v>
      </c>
      <c r="L11" s="139">
        <v>379</v>
      </c>
      <c r="M11" s="271">
        <v>17866</v>
      </c>
    </row>
    <row r="12" spans="1:13" s="1" customFormat="1" ht="19.5" customHeight="1">
      <c r="A12" s="758"/>
      <c r="B12" s="75"/>
      <c r="C12" s="54" t="s">
        <v>135</v>
      </c>
      <c r="D12" s="139">
        <v>198295</v>
      </c>
      <c r="E12" s="139">
        <v>179435</v>
      </c>
      <c r="F12" s="139">
        <v>102122</v>
      </c>
      <c r="G12" s="139">
        <v>26834</v>
      </c>
      <c r="H12" s="139">
        <v>61276</v>
      </c>
      <c r="I12" s="139">
        <v>1852</v>
      </c>
      <c r="J12" s="139">
        <v>12160</v>
      </c>
      <c r="K12" s="139">
        <v>77313</v>
      </c>
      <c r="L12" s="139">
        <v>994</v>
      </c>
      <c r="M12" s="271">
        <v>17866</v>
      </c>
    </row>
    <row r="13" spans="1:13" s="1" customFormat="1" ht="19.5" customHeight="1">
      <c r="A13" s="758" t="s">
        <v>316</v>
      </c>
      <c r="B13" s="75"/>
      <c r="C13" s="54" t="s">
        <v>30</v>
      </c>
      <c r="D13" s="139">
        <v>70758</v>
      </c>
      <c r="E13" s="139">
        <v>51722</v>
      </c>
      <c r="F13" s="139">
        <v>37376</v>
      </c>
      <c r="G13" s="139">
        <v>13972</v>
      </c>
      <c r="H13" s="139">
        <v>17121</v>
      </c>
      <c r="I13" s="139">
        <v>917</v>
      </c>
      <c r="J13" s="139">
        <v>5366</v>
      </c>
      <c r="K13" s="139">
        <v>14346</v>
      </c>
      <c r="L13" s="139">
        <v>354</v>
      </c>
      <c r="M13" s="271">
        <v>18682</v>
      </c>
    </row>
    <row r="14" spans="1:13" s="1" customFormat="1" ht="19.5" customHeight="1">
      <c r="A14" s="758"/>
      <c r="B14" s="75"/>
      <c r="C14" s="54" t="s">
        <v>135</v>
      </c>
      <c r="D14" s="58">
        <v>190643</v>
      </c>
      <c r="E14" s="58">
        <v>170985</v>
      </c>
      <c r="F14" s="58">
        <v>103930</v>
      </c>
      <c r="G14" s="58">
        <v>27944</v>
      </c>
      <c r="H14" s="58">
        <v>61652</v>
      </c>
      <c r="I14" s="58">
        <v>2046</v>
      </c>
      <c r="J14" s="58">
        <v>12288</v>
      </c>
      <c r="K14" s="58">
        <v>67055</v>
      </c>
      <c r="L14" s="58">
        <v>976</v>
      </c>
      <c r="M14" s="59">
        <v>18682</v>
      </c>
    </row>
    <row r="15" spans="1:13" s="122" customFormat="1" ht="19.5" customHeight="1">
      <c r="A15" s="760" t="s">
        <v>507</v>
      </c>
      <c r="B15" s="451"/>
      <c r="C15" s="452" t="s">
        <v>30</v>
      </c>
      <c r="D15" s="797" t="s">
        <v>573</v>
      </c>
      <c r="E15" s="139">
        <v>50194</v>
      </c>
      <c r="F15" s="139">
        <v>38405</v>
      </c>
      <c r="G15" s="139">
        <v>15034</v>
      </c>
      <c r="H15" s="139">
        <v>16744</v>
      </c>
      <c r="I15" s="139">
        <v>994</v>
      </c>
      <c r="J15" s="139">
        <v>5633</v>
      </c>
      <c r="K15" s="139">
        <v>11789</v>
      </c>
      <c r="L15" s="139">
        <v>485</v>
      </c>
      <c r="M15" s="271">
        <v>21902</v>
      </c>
    </row>
    <row r="16" spans="1:13" s="122" customFormat="1" ht="19.5" customHeight="1">
      <c r="A16" s="761"/>
      <c r="B16" s="453"/>
      <c r="C16" s="454" t="s">
        <v>135</v>
      </c>
      <c r="D16" s="455">
        <v>182122</v>
      </c>
      <c r="E16" s="455">
        <v>158731</v>
      </c>
      <c r="F16" s="455">
        <v>105151</v>
      </c>
      <c r="G16" s="455">
        <v>30068</v>
      </c>
      <c r="H16" s="455">
        <v>59979</v>
      </c>
      <c r="I16" s="455">
        <v>2211</v>
      </c>
      <c r="J16" s="455">
        <v>12893</v>
      </c>
      <c r="K16" s="455">
        <v>53580</v>
      </c>
      <c r="L16" s="455">
        <v>1291</v>
      </c>
      <c r="M16" s="456">
        <v>21902</v>
      </c>
    </row>
    <row r="17" spans="1:13" s="1" customFormat="1" ht="13.5">
      <c r="A17" s="20" t="s">
        <v>24</v>
      </c>
      <c r="B17" s="20" t="s">
        <v>521</v>
      </c>
      <c r="D17" s="20"/>
      <c r="E17" s="20"/>
      <c r="F17" s="20"/>
      <c r="G17" s="20"/>
      <c r="H17" s="20"/>
      <c r="I17" s="20"/>
      <c r="J17" s="20"/>
      <c r="K17" s="20"/>
      <c r="L17" s="20"/>
      <c r="M17" s="20"/>
    </row>
    <row r="18" spans="1:13" s="1" customFormat="1" ht="13.5">
      <c r="A18" s="20"/>
      <c r="B18" s="20" t="s">
        <v>156</v>
      </c>
      <c r="D18" s="20"/>
      <c r="E18" s="20"/>
      <c r="F18" s="20"/>
      <c r="G18" s="20"/>
      <c r="H18" s="20"/>
      <c r="I18" s="20"/>
      <c r="J18" s="20"/>
      <c r="K18" s="20"/>
      <c r="L18" s="20"/>
      <c r="M18" s="20"/>
    </row>
    <row r="19" spans="1:13" s="1" customFormat="1" ht="13.5">
      <c r="A19" s="20"/>
      <c r="B19" s="20" t="s">
        <v>157</v>
      </c>
      <c r="D19" s="20"/>
      <c r="E19" s="20"/>
      <c r="F19" s="20"/>
      <c r="G19" s="20"/>
      <c r="H19" s="20"/>
      <c r="I19" s="20"/>
      <c r="J19" s="20"/>
      <c r="K19" s="20"/>
      <c r="L19" s="20"/>
      <c r="M19" s="20"/>
    </row>
    <row r="20" spans="1:13" s="1" customFormat="1" ht="13.5">
      <c r="A20" s="20"/>
      <c r="B20" s="20" t="s">
        <v>158</v>
      </c>
      <c r="D20" s="20"/>
      <c r="E20" s="20"/>
      <c r="F20" s="20"/>
      <c r="G20" s="20"/>
      <c r="H20" s="20"/>
      <c r="I20" s="20"/>
      <c r="J20" s="20"/>
      <c r="K20" s="20"/>
      <c r="L20" s="20"/>
      <c r="M20" s="20"/>
    </row>
    <row r="21" spans="1:13" s="1" customFormat="1" ht="13.5">
      <c r="A21" s="20"/>
      <c r="B21" s="20" t="s">
        <v>572</v>
      </c>
      <c r="D21" s="20"/>
      <c r="E21" s="20"/>
      <c r="F21" s="20"/>
      <c r="G21" s="20"/>
      <c r="H21" s="20"/>
      <c r="I21" s="20"/>
      <c r="J21" s="20"/>
      <c r="K21" s="20"/>
      <c r="L21" s="20"/>
      <c r="M21" s="20"/>
    </row>
    <row r="23" spans="4:6" ht="13.5">
      <c r="D23" s="127"/>
      <c r="E23" s="127"/>
      <c r="F23" s="127"/>
    </row>
    <row r="24" spans="4:6" ht="13.5">
      <c r="D24" s="127"/>
      <c r="E24" s="127"/>
      <c r="F24" s="127"/>
    </row>
  </sheetData>
  <sheetProtection/>
  <mergeCells count="15">
    <mergeCell ref="A7:A8"/>
    <mergeCell ref="A9:A10"/>
    <mergeCell ref="A13:A14"/>
    <mergeCell ref="A11:A12"/>
    <mergeCell ref="L4:L6"/>
    <mergeCell ref="A15:A16"/>
    <mergeCell ref="M4:M6"/>
    <mergeCell ref="B4:B6"/>
    <mergeCell ref="A4:A6"/>
    <mergeCell ref="C4:C6"/>
    <mergeCell ref="D4:D6"/>
    <mergeCell ref="E4:K4"/>
    <mergeCell ref="E5:E6"/>
    <mergeCell ref="F5:J5"/>
    <mergeCell ref="K5:K6"/>
  </mergeCells>
  <printOptions horizontalCentered="1"/>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O14" sqref="O14"/>
    </sheetView>
  </sheetViews>
  <sheetFormatPr defaultColWidth="9.140625" defaultRowHeight="15"/>
  <cols>
    <col min="1" max="1" width="5.28125" style="1" customWidth="1"/>
    <col min="2" max="2" width="1.421875" style="1" customWidth="1"/>
    <col min="3" max="3" width="8.28125" style="1" customWidth="1"/>
    <col min="4" max="6" width="12.140625" style="1" customWidth="1"/>
    <col min="7" max="8" width="10.00390625" style="1" customWidth="1"/>
    <col min="9" max="9" width="2.00390625" style="1" customWidth="1"/>
    <col min="10" max="16384" width="9.00390625" style="1" customWidth="1"/>
  </cols>
  <sheetData>
    <row r="1" ht="13.5">
      <c r="A1" s="1" t="s">
        <v>356</v>
      </c>
    </row>
    <row r="3" ht="13.5">
      <c r="H3" s="13" t="s">
        <v>26</v>
      </c>
    </row>
    <row r="4" spans="1:6" ht="41.25" customHeight="1">
      <c r="A4" s="574" t="s">
        <v>353</v>
      </c>
      <c r="B4" s="575"/>
      <c r="C4" s="576"/>
      <c r="D4" s="2" t="s">
        <v>44</v>
      </c>
      <c r="E4" s="211" t="s">
        <v>386</v>
      </c>
      <c r="F4" s="128" t="s">
        <v>355</v>
      </c>
    </row>
    <row r="5" spans="1:6" ht="13.5">
      <c r="A5" s="276" t="s">
        <v>20</v>
      </c>
      <c r="B5" s="277"/>
      <c r="C5" s="278"/>
      <c r="D5" s="163">
        <v>3653</v>
      </c>
      <c r="E5" s="164">
        <v>1948</v>
      </c>
      <c r="F5" s="165">
        <v>1705</v>
      </c>
    </row>
    <row r="6" spans="1:6" ht="13.5">
      <c r="A6" s="272" t="s">
        <v>21</v>
      </c>
      <c r="B6" s="273"/>
      <c r="C6" s="235"/>
      <c r="D6" s="166">
        <v>5029</v>
      </c>
      <c r="E6" s="167">
        <v>2721</v>
      </c>
      <c r="F6" s="168">
        <v>2308</v>
      </c>
    </row>
    <row r="7" spans="1:6" ht="13.5">
      <c r="A7" s="274" t="s">
        <v>22</v>
      </c>
      <c r="B7" s="275"/>
      <c r="C7" s="236"/>
      <c r="D7" s="169">
        <v>9750</v>
      </c>
      <c r="E7" s="170">
        <v>5354</v>
      </c>
      <c r="F7" s="171">
        <v>4396</v>
      </c>
    </row>
    <row r="8" spans="9:11" ht="13.5">
      <c r="I8" s="133"/>
      <c r="J8" s="133"/>
      <c r="K8" s="133"/>
    </row>
    <row r="9" spans="1:11" ht="17.25" customHeight="1">
      <c r="A9" s="568" t="s">
        <v>353</v>
      </c>
      <c r="B9" s="569"/>
      <c r="C9" s="569"/>
      <c r="D9" s="656" t="s">
        <v>350</v>
      </c>
      <c r="E9" s="277" t="s">
        <v>351</v>
      </c>
      <c r="F9" s="277"/>
      <c r="G9" s="639" t="s">
        <v>354</v>
      </c>
      <c r="H9" s="656" t="s">
        <v>352</v>
      </c>
      <c r="I9" s="133"/>
      <c r="J9" s="133"/>
      <c r="K9" s="133"/>
    </row>
    <row r="10" spans="1:11" ht="25.5" customHeight="1">
      <c r="A10" s="579"/>
      <c r="B10" s="647"/>
      <c r="C10" s="647"/>
      <c r="D10" s="657"/>
      <c r="E10" s="162"/>
      <c r="F10" s="212" t="s">
        <v>387</v>
      </c>
      <c r="G10" s="641"/>
      <c r="H10" s="657"/>
      <c r="I10" s="133"/>
      <c r="J10" s="133"/>
      <c r="K10" s="133"/>
    </row>
    <row r="11" spans="1:11" ht="13.5">
      <c r="A11" s="272" t="s">
        <v>23</v>
      </c>
      <c r="B11" s="273"/>
      <c r="C11" s="235"/>
      <c r="D11" s="166">
        <v>11942</v>
      </c>
      <c r="E11" s="172">
        <v>6573</v>
      </c>
      <c r="F11" s="167">
        <v>6125</v>
      </c>
      <c r="G11" s="172">
        <v>20</v>
      </c>
      <c r="H11" s="168">
        <v>5349</v>
      </c>
      <c r="I11" s="133"/>
      <c r="J11" s="133"/>
      <c r="K11" s="133"/>
    </row>
    <row r="12" spans="1:11" ht="13.5">
      <c r="A12" s="272" t="s">
        <v>317</v>
      </c>
      <c r="B12" s="273"/>
      <c r="C12" s="235"/>
      <c r="D12" s="166">
        <v>14764</v>
      </c>
      <c r="E12" s="167">
        <v>7927</v>
      </c>
      <c r="F12" s="167">
        <v>7148</v>
      </c>
      <c r="G12" s="167">
        <v>24</v>
      </c>
      <c r="H12" s="168">
        <v>6813</v>
      </c>
      <c r="I12" s="133"/>
      <c r="J12" s="133"/>
      <c r="K12" s="133"/>
    </row>
    <row r="13" spans="1:11" s="122" customFormat="1" ht="13.5">
      <c r="A13" s="457" t="s">
        <v>499</v>
      </c>
      <c r="B13" s="458"/>
      <c r="C13" s="297"/>
      <c r="D13" s="459">
        <v>17518</v>
      </c>
      <c r="E13" s="460">
        <v>9299</v>
      </c>
      <c r="F13" s="460">
        <v>8339</v>
      </c>
      <c r="G13" s="460">
        <v>40</v>
      </c>
      <c r="H13" s="461">
        <v>8179</v>
      </c>
      <c r="I13" s="214"/>
      <c r="J13" s="214"/>
      <c r="K13" s="214"/>
    </row>
    <row r="14" spans="1:11" ht="13.5">
      <c r="A14" s="1" t="s">
        <v>315</v>
      </c>
      <c r="B14" s="1" t="s">
        <v>497</v>
      </c>
      <c r="J14" s="133"/>
      <c r="K14" s="133"/>
    </row>
    <row r="15" spans="10:11" ht="13.5">
      <c r="J15" s="133"/>
      <c r="K15" s="133"/>
    </row>
    <row r="16" spans="10:11" ht="13.5">
      <c r="J16" s="133"/>
      <c r="K16" s="133"/>
    </row>
    <row r="17" spans="10:11" ht="13.5">
      <c r="J17" s="133"/>
      <c r="K17" s="133"/>
    </row>
    <row r="18" spans="10:11" ht="13.5">
      <c r="J18" s="133"/>
      <c r="K18" s="133"/>
    </row>
    <row r="19" spans="10:11" ht="13.5">
      <c r="J19" s="133"/>
      <c r="K19" s="133"/>
    </row>
    <row r="20" spans="10:11" ht="13.5">
      <c r="J20" s="133"/>
      <c r="K20" s="133"/>
    </row>
    <row r="21" spans="10:11" ht="13.5">
      <c r="J21" s="133"/>
      <c r="K21" s="133"/>
    </row>
  </sheetData>
  <sheetProtection/>
  <mergeCells count="5">
    <mergeCell ref="G9:G10"/>
    <mergeCell ref="H9:H10"/>
    <mergeCell ref="A4:C4"/>
    <mergeCell ref="A9:C10"/>
    <mergeCell ref="D9:D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I12"/>
  <sheetViews>
    <sheetView zoomScaleSheetLayoutView="100" zoomScalePageLayoutView="0" workbookViewId="0" topLeftCell="A1">
      <selection activeCell="O14" sqref="O14"/>
    </sheetView>
  </sheetViews>
  <sheetFormatPr defaultColWidth="9.140625" defaultRowHeight="15"/>
  <cols>
    <col min="1" max="1" width="6.421875" style="0" customWidth="1"/>
    <col min="2" max="2" width="1.57421875" style="0" customWidth="1"/>
    <col min="3" max="3" width="6.421875" style="0" customWidth="1"/>
    <col min="4" max="9" width="15.421875" style="0" customWidth="1"/>
  </cols>
  <sheetData>
    <row r="1" ht="13.5">
      <c r="A1" t="s">
        <v>159</v>
      </c>
    </row>
    <row r="3" spans="1:9" ht="13.5">
      <c r="A3" s="1"/>
      <c r="B3" s="1"/>
      <c r="C3" s="1"/>
      <c r="D3" s="1"/>
      <c r="E3" s="1"/>
      <c r="F3" s="1"/>
      <c r="G3" s="1"/>
      <c r="H3" s="1"/>
      <c r="I3" s="13" t="s">
        <v>26</v>
      </c>
    </row>
    <row r="4" spans="1:9" ht="90.75" customHeight="1">
      <c r="A4" s="79" t="s">
        <v>3</v>
      </c>
      <c r="B4" s="112"/>
      <c r="C4" s="80" t="s">
        <v>4</v>
      </c>
      <c r="D4" s="53" t="s">
        <v>43</v>
      </c>
      <c r="E4" s="197" t="s">
        <v>251</v>
      </c>
      <c r="F4" s="197" t="s">
        <v>388</v>
      </c>
      <c r="G4" s="197" t="s">
        <v>252</v>
      </c>
      <c r="H4" s="53" t="s">
        <v>318</v>
      </c>
      <c r="I4" s="53" t="s">
        <v>160</v>
      </c>
    </row>
    <row r="5" spans="1:9" ht="13.5">
      <c r="A5" s="565" t="s">
        <v>21</v>
      </c>
      <c r="B5" s="566"/>
      <c r="C5" s="567"/>
      <c r="D5" s="107">
        <v>45771</v>
      </c>
      <c r="E5" s="108">
        <v>467</v>
      </c>
      <c r="F5" s="108">
        <v>1125</v>
      </c>
      <c r="G5" s="108">
        <v>36497</v>
      </c>
      <c r="H5" s="108">
        <v>7584</v>
      </c>
      <c r="I5" s="109">
        <v>98</v>
      </c>
    </row>
    <row r="6" spans="1:9" ht="13.5">
      <c r="A6" s="565" t="s">
        <v>22</v>
      </c>
      <c r="B6" s="566"/>
      <c r="C6" s="567"/>
      <c r="D6" s="107">
        <v>67816</v>
      </c>
      <c r="E6" s="108">
        <v>1947</v>
      </c>
      <c r="F6" s="108">
        <v>3136</v>
      </c>
      <c r="G6" s="108">
        <v>50506</v>
      </c>
      <c r="H6" s="108">
        <v>11992</v>
      </c>
      <c r="I6" s="109">
        <v>235</v>
      </c>
    </row>
    <row r="7" spans="1:9" ht="13.5">
      <c r="A7" s="565" t="s">
        <v>236</v>
      </c>
      <c r="B7" s="566"/>
      <c r="C7" s="567"/>
      <c r="D7" s="107">
        <v>71170</v>
      </c>
      <c r="E7" s="108">
        <v>1500</v>
      </c>
      <c r="F7" s="108">
        <v>2097</v>
      </c>
      <c r="G7" s="108">
        <v>49304</v>
      </c>
      <c r="H7" s="108">
        <v>16865</v>
      </c>
      <c r="I7" s="109">
        <v>1404</v>
      </c>
    </row>
    <row r="8" spans="1:9" ht="13.5">
      <c r="A8" s="565" t="s">
        <v>280</v>
      </c>
      <c r="B8" s="566"/>
      <c r="C8" s="567"/>
      <c r="D8" s="107">
        <v>70809</v>
      </c>
      <c r="E8" s="108">
        <v>1408</v>
      </c>
      <c r="F8" s="108">
        <v>2004</v>
      </c>
      <c r="G8" s="108">
        <v>48757</v>
      </c>
      <c r="H8" s="108">
        <v>17798</v>
      </c>
      <c r="I8" s="109">
        <v>842</v>
      </c>
    </row>
    <row r="9" spans="1:9" ht="13.5">
      <c r="A9" s="762" t="s">
        <v>500</v>
      </c>
      <c r="B9" s="763"/>
      <c r="C9" s="764"/>
      <c r="D9" s="559">
        <v>72655</v>
      </c>
      <c r="E9" s="560">
        <v>1235</v>
      </c>
      <c r="F9" s="560">
        <v>1684</v>
      </c>
      <c r="G9" s="560">
        <v>48079</v>
      </c>
      <c r="H9" s="560">
        <v>19958</v>
      </c>
      <c r="I9" s="561">
        <v>1699</v>
      </c>
    </row>
    <row r="10" spans="1:9" ht="13.5">
      <c r="A10" s="111" t="s">
        <v>315</v>
      </c>
      <c r="B10" s="1" t="s">
        <v>497</v>
      </c>
      <c r="C10" s="1"/>
      <c r="D10" s="1"/>
      <c r="E10" s="1"/>
      <c r="F10" s="1"/>
      <c r="G10" s="1"/>
      <c r="H10" s="1"/>
      <c r="I10" s="1"/>
    </row>
    <row r="12" ht="13.5">
      <c r="E12" s="243"/>
    </row>
  </sheetData>
  <sheetProtection/>
  <mergeCells count="5">
    <mergeCell ref="A9:C9"/>
    <mergeCell ref="A7:C7"/>
    <mergeCell ref="A6:C6"/>
    <mergeCell ref="A5:C5"/>
    <mergeCell ref="A8:C8"/>
  </mergeCells>
  <printOptions horizontalCentered="1"/>
  <pageMargins left="0.7" right="0.7" top="0.75" bottom="0.75" header="0.3" footer="0.3"/>
  <pageSetup fitToHeight="0"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view="pageBreakPreview" zoomScaleSheetLayoutView="100" zoomScalePageLayoutView="0" workbookViewId="0" topLeftCell="A10">
      <selection activeCell="L11" sqref="L11"/>
    </sheetView>
  </sheetViews>
  <sheetFormatPr defaultColWidth="9.140625" defaultRowHeight="15"/>
  <cols>
    <col min="1" max="1" width="4.7109375" style="0" customWidth="1"/>
    <col min="2" max="2" width="2.7109375" style="0" customWidth="1"/>
    <col min="3" max="3" width="16.140625" style="0" customWidth="1"/>
    <col min="4" max="7" width="9.421875" style="0" customWidth="1"/>
    <col min="10" max="11" width="9.00390625" style="243" customWidth="1"/>
  </cols>
  <sheetData>
    <row r="1" ht="13.5">
      <c r="A1" t="s">
        <v>161</v>
      </c>
    </row>
    <row r="3" spans="1:11" s="1" customFormat="1" ht="13.5">
      <c r="A3" s="21"/>
      <c r="B3" s="21"/>
      <c r="C3" s="21"/>
      <c r="D3" s="21"/>
      <c r="E3" s="21"/>
      <c r="F3" s="21"/>
      <c r="H3" s="21"/>
      <c r="I3" s="22"/>
      <c r="J3" s="123"/>
      <c r="K3" s="267" t="s">
        <v>26</v>
      </c>
    </row>
    <row r="4" spans="1:11" s="1" customFormat="1" ht="13.5">
      <c r="A4" s="293" t="s">
        <v>29</v>
      </c>
      <c r="B4" s="673"/>
      <c r="C4" s="292" t="s">
        <v>28</v>
      </c>
      <c r="D4" s="713" t="s">
        <v>22</v>
      </c>
      <c r="E4" s="707"/>
      <c r="F4" s="713" t="s">
        <v>23</v>
      </c>
      <c r="G4" s="707"/>
      <c r="H4" s="713" t="s">
        <v>321</v>
      </c>
      <c r="I4" s="707"/>
      <c r="J4" s="765" t="s">
        <v>500</v>
      </c>
      <c r="K4" s="766"/>
    </row>
    <row r="5" spans="1:11" s="1" customFormat="1" ht="25.5" customHeight="1">
      <c r="A5" s="269"/>
      <c r="B5" s="675"/>
      <c r="C5" s="270"/>
      <c r="D5" s="53" t="s">
        <v>30</v>
      </c>
      <c r="E5" s="53" t="s">
        <v>135</v>
      </c>
      <c r="F5" s="53" t="s">
        <v>30</v>
      </c>
      <c r="G5" s="53" t="s">
        <v>135</v>
      </c>
      <c r="H5" s="53" t="s">
        <v>30</v>
      </c>
      <c r="I5" s="53" t="s">
        <v>135</v>
      </c>
      <c r="J5" s="447" t="s">
        <v>30</v>
      </c>
      <c r="K5" s="124" t="s">
        <v>135</v>
      </c>
    </row>
    <row r="6" spans="1:11" s="1" customFormat="1" ht="13.5">
      <c r="A6" s="198" t="s">
        <v>43</v>
      </c>
      <c r="B6" s="203"/>
      <c r="C6" s="204"/>
      <c r="D6" s="55">
        <v>67816</v>
      </c>
      <c r="E6" s="55">
        <v>202021</v>
      </c>
      <c r="F6" s="55">
        <v>71170</v>
      </c>
      <c r="G6" s="55">
        <v>198406</v>
      </c>
      <c r="H6" s="55">
        <v>70809</v>
      </c>
      <c r="I6" s="55">
        <v>190802</v>
      </c>
      <c r="J6" s="462">
        <v>72655</v>
      </c>
      <c r="K6" s="448">
        <v>182122</v>
      </c>
    </row>
    <row r="7" spans="1:11" s="1" customFormat="1" ht="13.5">
      <c r="A7" s="156" t="s">
        <v>162</v>
      </c>
      <c r="B7" s="157"/>
      <c r="C7" s="54"/>
      <c r="D7" s="56">
        <v>66861</v>
      </c>
      <c r="E7" s="56">
        <v>200841</v>
      </c>
      <c r="F7" s="56">
        <v>70102</v>
      </c>
      <c r="G7" s="56">
        <v>197082</v>
      </c>
      <c r="H7" s="56">
        <v>69993</v>
      </c>
      <c r="I7" s="56">
        <v>189588</v>
      </c>
      <c r="J7" s="463">
        <v>71966</v>
      </c>
      <c r="K7" s="449">
        <v>181201</v>
      </c>
    </row>
    <row r="8" spans="1:11" s="1" customFormat="1" ht="13.5">
      <c r="A8" s="156" t="s">
        <v>404</v>
      </c>
      <c r="B8" s="157"/>
      <c r="C8" s="54"/>
      <c r="D8" s="56">
        <v>66423</v>
      </c>
      <c r="E8" s="56">
        <v>199925</v>
      </c>
      <c r="F8" s="56">
        <v>69668</v>
      </c>
      <c r="G8" s="56">
        <v>196197</v>
      </c>
      <c r="H8" s="56">
        <v>69730</v>
      </c>
      <c r="I8" s="56">
        <v>189016</v>
      </c>
      <c r="J8" s="463">
        <v>71559</v>
      </c>
      <c r="K8" s="449">
        <v>180350</v>
      </c>
    </row>
    <row r="9" spans="1:11" s="1" customFormat="1" ht="13.5">
      <c r="A9" s="156" t="s">
        <v>400</v>
      </c>
      <c r="B9" s="157"/>
      <c r="C9" s="54"/>
      <c r="D9" s="56">
        <v>52460</v>
      </c>
      <c r="E9" s="56">
        <v>171634</v>
      </c>
      <c r="F9" s="56">
        <v>53497</v>
      </c>
      <c r="G9" s="56">
        <v>166446</v>
      </c>
      <c r="H9" s="56">
        <v>53557</v>
      </c>
      <c r="I9" s="56">
        <v>160468</v>
      </c>
      <c r="J9" s="463">
        <v>53773</v>
      </c>
      <c r="K9" s="449">
        <v>151592</v>
      </c>
    </row>
    <row r="10" spans="1:11" s="1" customFormat="1" ht="13.5">
      <c r="A10" s="767" t="s">
        <v>401</v>
      </c>
      <c r="B10" s="733"/>
      <c r="C10" s="734"/>
      <c r="D10" s="56">
        <v>1894</v>
      </c>
      <c r="E10" s="56">
        <v>4588</v>
      </c>
      <c r="F10" s="56">
        <v>1776</v>
      </c>
      <c r="G10" s="56">
        <v>4176</v>
      </c>
      <c r="H10" s="56">
        <v>1563</v>
      </c>
      <c r="I10" s="56">
        <v>3368</v>
      </c>
      <c r="J10" s="463">
        <v>1433</v>
      </c>
      <c r="K10" s="449">
        <v>2692</v>
      </c>
    </row>
    <row r="11" spans="1:11" s="1" customFormat="1" ht="13.5">
      <c r="A11" s="156" t="s">
        <v>402</v>
      </c>
      <c r="B11" s="157"/>
      <c r="C11" s="54"/>
      <c r="D11" s="56">
        <v>9749</v>
      </c>
      <c r="E11" s="56">
        <v>18734</v>
      </c>
      <c r="F11" s="56">
        <v>12255</v>
      </c>
      <c r="G11" s="56">
        <v>21394</v>
      </c>
      <c r="H11" s="56">
        <v>12846</v>
      </c>
      <c r="I11" s="56">
        <v>21906</v>
      </c>
      <c r="J11" s="463">
        <v>14116</v>
      </c>
      <c r="K11" s="449">
        <v>22772</v>
      </c>
    </row>
    <row r="12" spans="1:11" s="1" customFormat="1" ht="13.5">
      <c r="A12" s="156" t="s">
        <v>403</v>
      </c>
      <c r="B12" s="157"/>
      <c r="C12" s="54"/>
      <c r="D12" s="56">
        <v>2320</v>
      </c>
      <c r="E12" s="56">
        <v>4969</v>
      </c>
      <c r="F12" s="56">
        <v>2140</v>
      </c>
      <c r="G12" s="56">
        <v>4181</v>
      </c>
      <c r="H12" s="56">
        <v>1764</v>
      </c>
      <c r="I12" s="56">
        <v>3274</v>
      </c>
      <c r="J12" s="463">
        <v>2237</v>
      </c>
      <c r="K12" s="449">
        <v>3294</v>
      </c>
    </row>
    <row r="13" spans="1:11" s="1" customFormat="1" ht="13.5">
      <c r="A13" s="156" t="s">
        <v>254</v>
      </c>
      <c r="B13" s="157"/>
      <c r="C13" s="54"/>
      <c r="D13" s="56">
        <v>438</v>
      </c>
      <c r="E13" s="56">
        <v>916</v>
      </c>
      <c r="F13" s="56">
        <v>434</v>
      </c>
      <c r="G13" s="56">
        <v>885</v>
      </c>
      <c r="H13" s="56">
        <v>263</v>
      </c>
      <c r="I13" s="56">
        <v>572</v>
      </c>
      <c r="J13" s="463">
        <v>407</v>
      </c>
      <c r="K13" s="449">
        <v>851</v>
      </c>
    </row>
    <row r="14" spans="1:11" s="1" customFormat="1" ht="13.5">
      <c r="A14" s="205" t="s">
        <v>163</v>
      </c>
      <c r="B14" s="206"/>
      <c r="C14" s="207"/>
      <c r="D14" s="199">
        <v>955</v>
      </c>
      <c r="E14" s="199">
        <v>1180</v>
      </c>
      <c r="F14" s="199">
        <v>1068</v>
      </c>
      <c r="G14" s="199">
        <v>1324</v>
      </c>
      <c r="H14" s="199">
        <v>816</v>
      </c>
      <c r="I14" s="199">
        <v>1214</v>
      </c>
      <c r="J14" s="464">
        <v>689</v>
      </c>
      <c r="K14" s="465">
        <v>921</v>
      </c>
    </row>
    <row r="15" spans="1:11" s="1" customFormat="1" ht="13.5">
      <c r="A15" s="152" t="s">
        <v>164</v>
      </c>
      <c r="B15" s="153"/>
      <c r="C15" s="208"/>
      <c r="D15" s="200"/>
      <c r="E15" s="200"/>
      <c r="F15" s="56"/>
      <c r="G15" s="56"/>
      <c r="H15" s="200"/>
      <c r="I15" s="200"/>
      <c r="J15" s="466"/>
      <c r="K15" s="467"/>
    </row>
    <row r="16" spans="1:11" s="1" customFormat="1" ht="13.5">
      <c r="A16" s="156" t="s">
        <v>253</v>
      </c>
      <c r="B16" s="157"/>
      <c r="C16" s="54"/>
      <c r="D16" s="56">
        <v>66861</v>
      </c>
      <c r="E16" s="56">
        <v>200841</v>
      </c>
      <c r="F16" s="56">
        <v>69668</v>
      </c>
      <c r="G16" s="56">
        <v>196197</v>
      </c>
      <c r="H16" s="56">
        <v>69730</v>
      </c>
      <c r="I16" s="56">
        <v>189016</v>
      </c>
      <c r="J16" s="463">
        <v>71559</v>
      </c>
      <c r="K16" s="449">
        <v>180350</v>
      </c>
    </row>
    <row r="17" spans="1:11" s="1" customFormat="1" ht="13.5">
      <c r="A17" s="156" t="s">
        <v>255</v>
      </c>
      <c r="B17" s="157"/>
      <c r="C17" s="54"/>
      <c r="D17" s="56">
        <v>53563</v>
      </c>
      <c r="E17" s="56">
        <v>175067</v>
      </c>
      <c r="F17" s="56">
        <v>54234</v>
      </c>
      <c r="G17" s="56">
        <v>168922</v>
      </c>
      <c r="H17" s="56">
        <v>53973</v>
      </c>
      <c r="I17" s="56">
        <v>162000</v>
      </c>
      <c r="J17" s="463">
        <v>53819</v>
      </c>
      <c r="K17" s="449">
        <v>152222</v>
      </c>
    </row>
    <row r="18" spans="1:11" s="1" customFormat="1" ht="13.5">
      <c r="A18" s="156" t="s">
        <v>256</v>
      </c>
      <c r="B18" s="157"/>
      <c r="C18" s="54"/>
      <c r="D18" s="56">
        <v>1319</v>
      </c>
      <c r="E18" s="56">
        <v>3204</v>
      </c>
      <c r="F18" s="56">
        <v>803</v>
      </c>
      <c r="G18" s="56">
        <v>2008</v>
      </c>
      <c r="H18" s="56">
        <v>860</v>
      </c>
      <c r="I18" s="56">
        <v>1938</v>
      </c>
      <c r="J18" s="463">
        <v>612</v>
      </c>
      <c r="K18" s="449">
        <v>1361</v>
      </c>
    </row>
    <row r="19" spans="1:11" s="1" customFormat="1" ht="13.5">
      <c r="A19" s="156" t="s">
        <v>257</v>
      </c>
      <c r="B19" s="157"/>
      <c r="C19" s="54"/>
      <c r="D19" s="56">
        <v>11907</v>
      </c>
      <c r="E19" s="56">
        <v>22380</v>
      </c>
      <c r="F19" s="56">
        <v>14530</v>
      </c>
      <c r="G19" s="56">
        <v>25045</v>
      </c>
      <c r="H19" s="56">
        <v>14828</v>
      </c>
      <c r="I19" s="56">
        <v>24910</v>
      </c>
      <c r="J19" s="463">
        <v>17080</v>
      </c>
      <c r="K19" s="449">
        <v>26645</v>
      </c>
    </row>
    <row r="20" spans="1:11" s="1" customFormat="1" ht="13.5">
      <c r="A20" s="156" t="s">
        <v>258</v>
      </c>
      <c r="B20" s="157"/>
      <c r="C20" s="54"/>
      <c r="D20" s="56">
        <v>7292</v>
      </c>
      <c r="E20" s="56">
        <v>12520</v>
      </c>
      <c r="F20" s="56">
        <v>9639</v>
      </c>
      <c r="G20" s="56">
        <v>15291</v>
      </c>
      <c r="H20" s="56">
        <v>9890</v>
      </c>
      <c r="I20" s="56">
        <v>15699</v>
      </c>
      <c r="J20" s="463">
        <v>11043</v>
      </c>
      <c r="K20" s="449">
        <v>16725</v>
      </c>
    </row>
    <row r="21" spans="1:11" s="1" customFormat="1" ht="13.5">
      <c r="A21" s="156" t="s">
        <v>259</v>
      </c>
      <c r="B21" s="157"/>
      <c r="C21" s="54"/>
      <c r="D21" s="56">
        <v>3832</v>
      </c>
      <c r="E21" s="56">
        <v>8282</v>
      </c>
      <c r="F21" s="56">
        <v>3886</v>
      </c>
      <c r="G21" s="56">
        <v>7751</v>
      </c>
      <c r="H21" s="56">
        <v>3782</v>
      </c>
      <c r="I21" s="56">
        <v>6961</v>
      </c>
      <c r="J21" s="463">
        <v>4686</v>
      </c>
      <c r="K21" s="449">
        <v>7418</v>
      </c>
    </row>
    <row r="22" spans="1:11" s="1" customFormat="1" ht="13.5">
      <c r="A22" s="156" t="s">
        <v>260</v>
      </c>
      <c r="B22" s="157"/>
      <c r="C22" s="54"/>
      <c r="D22" s="56">
        <v>783</v>
      </c>
      <c r="E22" s="56">
        <v>1578</v>
      </c>
      <c r="F22" s="56">
        <v>1005</v>
      </c>
      <c r="G22" s="56">
        <v>2003</v>
      </c>
      <c r="H22" s="100">
        <v>1156</v>
      </c>
      <c r="I22" s="100">
        <v>2250</v>
      </c>
      <c r="J22" s="463">
        <v>1351</v>
      </c>
      <c r="K22" s="449">
        <v>2502</v>
      </c>
    </row>
    <row r="23" spans="1:11" s="1" customFormat="1" ht="13.5">
      <c r="A23" s="209" t="s">
        <v>261</v>
      </c>
      <c r="B23" s="210"/>
      <c r="C23" s="57"/>
      <c r="D23" s="201">
        <v>72</v>
      </c>
      <c r="E23" s="201">
        <v>190</v>
      </c>
      <c r="F23" s="201">
        <v>101</v>
      </c>
      <c r="G23" s="201">
        <v>222</v>
      </c>
      <c r="H23" s="201">
        <v>69</v>
      </c>
      <c r="I23" s="201">
        <v>168</v>
      </c>
      <c r="J23" s="468">
        <v>48</v>
      </c>
      <c r="K23" s="469">
        <v>122</v>
      </c>
    </row>
    <row r="24" spans="1:11" s="1" customFormat="1" ht="13.5">
      <c r="A24" s="21" t="s">
        <v>374</v>
      </c>
      <c r="B24" s="21"/>
      <c r="C24" s="279" t="s">
        <v>522</v>
      </c>
      <c r="D24" s="20"/>
      <c r="E24" s="20"/>
      <c r="F24" s="20"/>
      <c r="G24" s="20"/>
      <c r="H24" s="20"/>
      <c r="I24" s="20"/>
      <c r="J24" s="126"/>
      <c r="K24" s="126"/>
    </row>
    <row r="25" spans="1:11" s="1" customFormat="1" ht="13.5">
      <c r="A25" s="21"/>
      <c r="B25" s="21"/>
      <c r="C25" s="279" t="s">
        <v>375</v>
      </c>
      <c r="D25" s="279"/>
      <c r="E25" s="279"/>
      <c r="F25" s="279"/>
      <c r="G25" s="279"/>
      <c r="H25" s="279"/>
      <c r="I25" s="279"/>
      <c r="J25" s="470"/>
      <c r="K25" s="470"/>
    </row>
    <row r="26" spans="1:11" s="1" customFormat="1" ht="13.5">
      <c r="A26" s="21"/>
      <c r="B26" s="129"/>
      <c r="C26" s="279" t="s">
        <v>528</v>
      </c>
      <c r="D26" s="279"/>
      <c r="E26" s="279"/>
      <c r="F26" s="279"/>
      <c r="G26" s="279"/>
      <c r="H26" s="279"/>
      <c r="I26" s="279"/>
      <c r="J26" s="470"/>
      <c r="K26" s="470"/>
    </row>
    <row r="27" spans="1:11" s="1" customFormat="1" ht="13.5">
      <c r="A27" s="21"/>
      <c r="B27" s="129"/>
      <c r="C27" s="279" t="s">
        <v>376</v>
      </c>
      <c r="D27" s="279"/>
      <c r="E27" s="279"/>
      <c r="F27" s="279"/>
      <c r="G27" s="279"/>
      <c r="H27" s="279"/>
      <c r="I27" s="279"/>
      <c r="J27" s="471"/>
      <c r="K27" s="471"/>
    </row>
    <row r="28" spans="1:11" s="1" customFormat="1" ht="13.5">
      <c r="A28" s="21" t="s">
        <v>380</v>
      </c>
      <c r="B28" s="129"/>
      <c r="C28" s="472" t="s">
        <v>377</v>
      </c>
      <c r="D28" s="202"/>
      <c r="E28" s="202"/>
      <c r="F28" s="202"/>
      <c r="G28" s="202"/>
      <c r="H28" s="202"/>
      <c r="I28" s="202"/>
      <c r="J28" s="470"/>
      <c r="K28" s="470"/>
    </row>
    <row r="29" spans="1:11" s="1" customFormat="1" ht="13.5">
      <c r="A29" s="21"/>
      <c r="B29" s="129"/>
      <c r="C29" s="279" t="s">
        <v>378</v>
      </c>
      <c r="D29" s="279"/>
      <c r="E29" s="279"/>
      <c r="F29" s="279"/>
      <c r="G29" s="279"/>
      <c r="H29" s="279"/>
      <c r="I29" s="279"/>
      <c r="J29" s="471"/>
      <c r="K29" s="471"/>
    </row>
    <row r="30" spans="1:11" s="1" customFormat="1" ht="13.5">
      <c r="A30" s="21"/>
      <c r="B30" s="129"/>
      <c r="C30" s="279" t="s">
        <v>379</v>
      </c>
      <c r="D30" s="279"/>
      <c r="E30" s="279"/>
      <c r="F30" s="279"/>
      <c r="G30" s="279"/>
      <c r="H30" s="279"/>
      <c r="I30" s="279"/>
      <c r="J30" s="471"/>
      <c r="K30" s="471"/>
    </row>
    <row r="31" spans="1:11" s="1" customFormat="1" ht="13.5">
      <c r="A31" s="21"/>
      <c r="B31" s="129"/>
      <c r="C31" s="279" t="s">
        <v>529</v>
      </c>
      <c r="D31" s="279"/>
      <c r="E31" s="279"/>
      <c r="F31" s="279"/>
      <c r="G31" s="279"/>
      <c r="H31" s="279"/>
      <c r="I31" s="279"/>
      <c r="J31" s="471"/>
      <c r="K31" s="471"/>
    </row>
    <row r="32" spans="1:11" s="1" customFormat="1" ht="13.5">
      <c r="A32" s="21"/>
      <c r="B32" s="129"/>
      <c r="C32" s="279" t="s">
        <v>530</v>
      </c>
      <c r="D32" s="279"/>
      <c r="E32" s="279"/>
      <c r="F32" s="279"/>
      <c r="G32" s="279"/>
      <c r="H32" s="279"/>
      <c r="I32" s="279"/>
      <c r="J32" s="471"/>
      <c r="K32" s="471"/>
    </row>
    <row r="33" spans="1:11" s="1" customFormat="1" ht="13.5">
      <c r="A33" s="21"/>
      <c r="B33" s="129"/>
      <c r="C33" s="279" t="s">
        <v>165</v>
      </c>
      <c r="D33" s="279"/>
      <c r="E33" s="279"/>
      <c r="F33" s="279"/>
      <c r="G33" s="279"/>
      <c r="H33" s="279"/>
      <c r="I33" s="279"/>
      <c r="J33" s="471"/>
      <c r="K33" s="471"/>
    </row>
    <row r="34" spans="1:11" s="1" customFormat="1" ht="13.5">
      <c r="A34" s="21"/>
      <c r="B34" s="129"/>
      <c r="C34" s="279" t="s">
        <v>523</v>
      </c>
      <c r="D34" s="279"/>
      <c r="E34" s="279"/>
      <c r="F34" s="279"/>
      <c r="G34" s="279"/>
      <c r="H34" s="279"/>
      <c r="I34" s="279"/>
      <c r="J34" s="471"/>
      <c r="K34" s="471"/>
    </row>
    <row r="35" spans="1:11" s="1" customFormat="1" ht="13.5">
      <c r="A35" s="21"/>
      <c r="B35" s="21"/>
      <c r="C35" s="279" t="s">
        <v>166</v>
      </c>
      <c r="D35" s="279"/>
      <c r="E35" s="279"/>
      <c r="F35" s="279"/>
      <c r="G35" s="279"/>
      <c r="H35" s="279"/>
      <c r="I35" s="279"/>
      <c r="J35" s="471"/>
      <c r="K35" s="471"/>
    </row>
    <row r="36" spans="1:11" s="1" customFormat="1" ht="13.5">
      <c r="A36" s="21"/>
      <c r="B36" s="129"/>
      <c r="C36" s="279" t="s">
        <v>167</v>
      </c>
      <c r="D36" s="279"/>
      <c r="E36" s="279"/>
      <c r="F36" s="279"/>
      <c r="G36" s="279"/>
      <c r="H36" s="279"/>
      <c r="I36" s="279"/>
      <c r="J36" s="471"/>
      <c r="K36" s="471"/>
    </row>
    <row r="37" spans="1:11" s="1" customFormat="1" ht="13.5">
      <c r="A37" s="21"/>
      <c r="B37" s="129"/>
      <c r="C37" s="279" t="s">
        <v>383</v>
      </c>
      <c r="D37" s="279"/>
      <c r="E37" s="279"/>
      <c r="F37" s="279"/>
      <c r="G37" s="279"/>
      <c r="H37" s="279"/>
      <c r="I37" s="279"/>
      <c r="J37" s="471"/>
      <c r="K37" s="471"/>
    </row>
    <row r="38" spans="1:11" s="1" customFormat="1" ht="13.5">
      <c r="A38" s="21"/>
      <c r="B38" s="129"/>
      <c r="C38" s="279" t="s">
        <v>168</v>
      </c>
      <c r="D38" s="279"/>
      <c r="E38" s="279"/>
      <c r="F38" s="279"/>
      <c r="G38" s="279"/>
      <c r="H38" s="279"/>
      <c r="I38" s="279"/>
      <c r="J38" s="471"/>
      <c r="K38" s="471"/>
    </row>
    <row r="39" spans="1:11" s="1" customFormat="1" ht="13.5">
      <c r="A39" s="21"/>
      <c r="B39" s="129"/>
      <c r="C39"/>
      <c r="D39"/>
      <c r="E39"/>
      <c r="F39"/>
      <c r="G39"/>
      <c r="H39"/>
      <c r="I39"/>
      <c r="J39" s="243"/>
      <c r="K39" s="243"/>
    </row>
  </sheetData>
  <sheetProtection/>
  <mergeCells count="6">
    <mergeCell ref="J4:K4"/>
    <mergeCell ref="A10:C10"/>
    <mergeCell ref="H4:I4"/>
    <mergeCell ref="F4:G4"/>
    <mergeCell ref="D4:E4"/>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L55"/>
  <sheetViews>
    <sheetView view="pageBreakPreview" zoomScaleSheetLayoutView="100" zoomScalePageLayoutView="0" workbookViewId="0" topLeftCell="A1">
      <selection activeCell="L11" sqref="L11"/>
    </sheetView>
  </sheetViews>
  <sheetFormatPr defaultColWidth="9.140625" defaultRowHeight="15"/>
  <cols>
    <col min="1" max="2" width="3.57421875" style="1" customWidth="1"/>
    <col min="3" max="3" width="5.140625" style="1" customWidth="1"/>
    <col min="4" max="4" width="27.7109375" style="1" customWidth="1"/>
    <col min="5" max="5" width="9.7109375" style="1" bestFit="1" customWidth="1"/>
    <col min="6" max="6" width="9.140625" style="1" bestFit="1" customWidth="1"/>
    <col min="7" max="7" width="9.7109375" style="1" bestFit="1" customWidth="1"/>
    <col min="8" max="8" width="9.140625" style="1" bestFit="1" customWidth="1"/>
    <col min="9" max="9" width="10.140625" style="1" customWidth="1"/>
    <col min="10" max="16384" width="9.00390625" style="1" customWidth="1"/>
  </cols>
  <sheetData>
    <row r="1" ht="13.5">
      <c r="A1" s="1" t="s">
        <v>169</v>
      </c>
    </row>
    <row r="2" ht="13.5">
      <c r="A2" s="1" t="s">
        <v>332</v>
      </c>
    </row>
    <row r="3" spans="1:2" ht="13.5">
      <c r="A3" s="133"/>
      <c r="B3" s="133"/>
    </row>
    <row r="4" ht="13.5">
      <c r="J4" s="13" t="s">
        <v>495</v>
      </c>
    </row>
    <row r="5" spans="1:10" ht="13.5">
      <c r="A5" s="568" t="s">
        <v>4</v>
      </c>
      <c r="B5" s="569"/>
      <c r="C5" s="577"/>
      <c r="D5" s="770" t="s">
        <v>389</v>
      </c>
      <c r="E5" s="574" t="s">
        <v>236</v>
      </c>
      <c r="F5" s="576"/>
      <c r="G5" s="574" t="s">
        <v>280</v>
      </c>
      <c r="H5" s="576"/>
      <c r="I5" s="574" t="s">
        <v>500</v>
      </c>
      <c r="J5" s="576"/>
    </row>
    <row r="6" spans="1:10" ht="13.5">
      <c r="A6" s="579"/>
      <c r="B6" s="647"/>
      <c r="C6" s="578"/>
      <c r="D6" s="764"/>
      <c r="E6" s="2" t="s">
        <v>56</v>
      </c>
      <c r="F6" s="2" t="s">
        <v>57</v>
      </c>
      <c r="G6" s="2" t="s">
        <v>56</v>
      </c>
      <c r="H6" s="2" t="s">
        <v>57</v>
      </c>
      <c r="I6" s="2" t="s">
        <v>56</v>
      </c>
      <c r="J6" s="2" t="s">
        <v>57</v>
      </c>
    </row>
    <row r="7" spans="1:10" ht="13.5">
      <c r="A7" s="28" t="s">
        <v>170</v>
      </c>
      <c r="B7" s="29"/>
      <c r="C7" s="29"/>
      <c r="D7" s="14"/>
      <c r="E7" s="532">
        <v>174296</v>
      </c>
      <c r="F7" s="533" t="s">
        <v>83</v>
      </c>
      <c r="G7" s="532">
        <v>170967</v>
      </c>
      <c r="H7" s="533" t="s">
        <v>373</v>
      </c>
      <c r="I7" s="534">
        <v>163774</v>
      </c>
      <c r="J7" s="533" t="s">
        <v>533</v>
      </c>
    </row>
    <row r="8" spans="1:10" ht="13.5">
      <c r="A8" s="16" t="s">
        <v>171</v>
      </c>
      <c r="B8" s="133"/>
      <c r="C8" s="133"/>
      <c r="D8" s="134"/>
      <c r="E8" s="108">
        <v>104515</v>
      </c>
      <c r="F8" s="135" t="s">
        <v>83</v>
      </c>
      <c r="G8" s="798">
        <v>102098</v>
      </c>
      <c r="H8" s="135" t="s">
        <v>381</v>
      </c>
      <c r="I8" s="474">
        <v>101244</v>
      </c>
      <c r="J8" s="135" t="s">
        <v>534</v>
      </c>
    </row>
    <row r="9" spans="1:12" ht="13.5">
      <c r="A9" s="16" t="s">
        <v>172</v>
      </c>
      <c r="B9" s="133"/>
      <c r="C9" s="133"/>
      <c r="D9" s="134"/>
      <c r="E9" s="108">
        <v>99617</v>
      </c>
      <c r="F9" s="136">
        <v>100</v>
      </c>
      <c r="G9" s="798">
        <v>98530</v>
      </c>
      <c r="H9" s="136">
        <v>100</v>
      </c>
      <c r="I9" s="474">
        <v>98274</v>
      </c>
      <c r="J9" s="479">
        <v>100</v>
      </c>
      <c r="K9" s="478"/>
      <c r="L9" s="478"/>
    </row>
    <row r="10" spans="1:12" ht="13.5">
      <c r="A10" s="16" t="s">
        <v>262</v>
      </c>
      <c r="B10" s="133"/>
      <c r="C10" s="133"/>
      <c r="D10" s="134"/>
      <c r="E10" s="108">
        <v>5271</v>
      </c>
      <c r="F10" s="136">
        <v>5.3</v>
      </c>
      <c r="G10" s="798">
        <v>4974</v>
      </c>
      <c r="H10" s="479">
        <v>5.0482086674109405</v>
      </c>
      <c r="I10" s="475">
        <v>4400</v>
      </c>
      <c r="J10" s="136">
        <v>4.5</v>
      </c>
      <c r="K10" s="478"/>
      <c r="L10" s="478"/>
    </row>
    <row r="11" spans="1:12" ht="13.5">
      <c r="A11" s="16"/>
      <c r="B11" s="298" t="s">
        <v>420</v>
      </c>
      <c r="C11" s="214" t="s">
        <v>421</v>
      </c>
      <c r="D11" s="215"/>
      <c r="E11" s="108">
        <v>5220</v>
      </c>
      <c r="F11" s="136">
        <v>5.2</v>
      </c>
      <c r="G11" s="798">
        <v>4931</v>
      </c>
      <c r="H11" s="479">
        <v>5.004567136912615</v>
      </c>
      <c r="I11" s="476">
        <v>4348</v>
      </c>
      <c r="J11" s="136">
        <v>4.4</v>
      </c>
      <c r="K11" s="478"/>
      <c r="L11" s="478"/>
    </row>
    <row r="12" spans="1:12" ht="13.5">
      <c r="A12" s="16"/>
      <c r="B12" s="299" t="s">
        <v>422</v>
      </c>
      <c r="C12" s="133"/>
      <c r="D12" s="134"/>
      <c r="E12" s="108">
        <v>5078</v>
      </c>
      <c r="F12" s="136">
        <v>5.1</v>
      </c>
      <c r="G12" s="798">
        <v>4810</v>
      </c>
      <c r="H12" s="479">
        <v>4.881761899928955</v>
      </c>
      <c r="I12" s="476">
        <v>4234</v>
      </c>
      <c r="J12" s="136">
        <v>4.3</v>
      </c>
      <c r="K12" s="478"/>
      <c r="L12" s="478"/>
    </row>
    <row r="13" spans="1:12" ht="13.5">
      <c r="A13" s="16"/>
      <c r="B13" s="322" t="s">
        <v>405</v>
      </c>
      <c r="C13" s="133" t="s">
        <v>408</v>
      </c>
      <c r="D13" s="134"/>
      <c r="E13" s="108">
        <v>51</v>
      </c>
      <c r="F13" s="136">
        <v>0.1</v>
      </c>
      <c r="G13" s="798">
        <v>43</v>
      </c>
      <c r="H13" s="479">
        <v>0.04364153049832538</v>
      </c>
      <c r="I13" s="476">
        <v>52</v>
      </c>
      <c r="J13" s="136">
        <v>0.1</v>
      </c>
      <c r="K13" s="478"/>
      <c r="L13" s="478"/>
    </row>
    <row r="14" spans="1:12" ht="13.5">
      <c r="A14" s="16" t="s">
        <v>263</v>
      </c>
      <c r="B14" s="133"/>
      <c r="C14" s="133"/>
      <c r="D14" s="134"/>
      <c r="E14" s="108">
        <v>29807</v>
      </c>
      <c r="F14" s="136">
        <v>29.9</v>
      </c>
      <c r="G14" s="798">
        <v>29006</v>
      </c>
      <c r="H14" s="479">
        <v>29.438749619405257</v>
      </c>
      <c r="I14" s="475">
        <v>29581</v>
      </c>
      <c r="J14" s="136">
        <v>30.1</v>
      </c>
      <c r="K14" s="478"/>
      <c r="L14" s="478"/>
    </row>
    <row r="15" spans="1:12" ht="13.5">
      <c r="A15" s="16"/>
      <c r="B15" s="322" t="s">
        <v>424</v>
      </c>
      <c r="C15" s="768" t="s">
        <v>423</v>
      </c>
      <c r="D15" s="769"/>
      <c r="E15" s="108">
        <v>131</v>
      </c>
      <c r="F15" s="136">
        <v>0.1</v>
      </c>
      <c r="G15" s="798">
        <v>175</v>
      </c>
      <c r="H15" s="479">
        <v>0.17761087993504518</v>
      </c>
      <c r="I15" s="476">
        <v>119</v>
      </c>
      <c r="J15" s="136">
        <v>0.1</v>
      </c>
      <c r="K15" s="478"/>
      <c r="L15" s="478"/>
    </row>
    <row r="16" spans="1:12" ht="13.5">
      <c r="A16" s="16"/>
      <c r="B16" s="322" t="s">
        <v>406</v>
      </c>
      <c r="C16" s="133" t="s">
        <v>410</v>
      </c>
      <c r="D16" s="134"/>
      <c r="E16" s="108">
        <v>11574</v>
      </c>
      <c r="F16" s="136">
        <v>11.6</v>
      </c>
      <c r="G16" s="798">
        <v>11244</v>
      </c>
      <c r="H16" s="479">
        <v>11.41175276565513</v>
      </c>
      <c r="I16" s="476">
        <v>10510</v>
      </c>
      <c r="J16" s="136">
        <v>10.7</v>
      </c>
      <c r="K16" s="478"/>
      <c r="L16" s="478"/>
    </row>
    <row r="17" spans="1:12" ht="13.5">
      <c r="A17" s="16"/>
      <c r="B17" s="322" t="s">
        <v>407</v>
      </c>
      <c r="C17" s="133" t="s">
        <v>411</v>
      </c>
      <c r="D17" s="134"/>
      <c r="E17" s="108">
        <v>18102</v>
      </c>
      <c r="F17" s="136">
        <v>18.2</v>
      </c>
      <c r="G17" s="798">
        <v>17587</v>
      </c>
      <c r="H17" s="479">
        <v>17.84938597381508</v>
      </c>
      <c r="I17" s="476">
        <v>18952</v>
      </c>
      <c r="J17" s="136">
        <v>19.3</v>
      </c>
      <c r="K17" s="478"/>
      <c r="L17" s="478"/>
    </row>
    <row r="18" spans="1:12" ht="13.5">
      <c r="A18" s="16" t="s">
        <v>264</v>
      </c>
      <c r="B18" s="133"/>
      <c r="C18" s="133"/>
      <c r="D18" s="134"/>
      <c r="E18" s="108">
        <v>61771</v>
      </c>
      <c r="F18" s="136">
        <v>62</v>
      </c>
      <c r="G18" s="798">
        <v>64550</v>
      </c>
      <c r="H18" s="479">
        <v>65.51304171318381</v>
      </c>
      <c r="I18" s="475">
        <v>64293</v>
      </c>
      <c r="J18" s="136">
        <v>65.4</v>
      </c>
      <c r="K18" s="478"/>
      <c r="L18" s="478"/>
    </row>
    <row r="19" spans="1:12" ht="13.5">
      <c r="A19" s="16" t="s">
        <v>445</v>
      </c>
      <c r="B19" s="302" t="s">
        <v>446</v>
      </c>
      <c r="C19" s="768" t="s">
        <v>444</v>
      </c>
      <c r="D19" s="769"/>
      <c r="E19" s="108">
        <v>522</v>
      </c>
      <c r="F19" s="136">
        <v>0.5</v>
      </c>
      <c r="G19" s="798">
        <v>612</v>
      </c>
      <c r="H19" s="479">
        <v>0.6211306201157009</v>
      </c>
      <c r="I19" s="476">
        <v>608</v>
      </c>
      <c r="J19" s="136">
        <v>0.6</v>
      </c>
      <c r="K19" s="478"/>
      <c r="L19" s="478"/>
    </row>
    <row r="20" spans="1:12" ht="13.5">
      <c r="A20" s="16"/>
      <c r="B20" s="322" t="s">
        <v>419</v>
      </c>
      <c r="C20" s="133" t="s">
        <v>412</v>
      </c>
      <c r="D20" s="134"/>
      <c r="E20" s="108">
        <v>678</v>
      </c>
      <c r="F20" s="136">
        <v>0.7</v>
      </c>
      <c r="G20" s="798">
        <v>734</v>
      </c>
      <c r="H20" s="479">
        <v>0.7449507764132751</v>
      </c>
      <c r="I20" s="476">
        <v>784</v>
      </c>
      <c r="J20" s="136">
        <v>0.8</v>
      </c>
      <c r="K20" s="478"/>
      <c r="L20" s="478"/>
    </row>
    <row r="21" spans="1:12" ht="13.5">
      <c r="A21" s="16"/>
      <c r="B21" s="322" t="s">
        <v>425</v>
      </c>
      <c r="C21" s="768" t="s">
        <v>426</v>
      </c>
      <c r="D21" s="769"/>
      <c r="E21" s="108">
        <v>4388</v>
      </c>
      <c r="F21" s="136">
        <v>4.4</v>
      </c>
      <c r="G21" s="798">
        <v>4163</v>
      </c>
      <c r="H21" s="479">
        <v>4.225109103826246</v>
      </c>
      <c r="I21" s="476">
        <v>4350</v>
      </c>
      <c r="J21" s="136">
        <v>4.4</v>
      </c>
      <c r="K21" s="478"/>
      <c r="L21" s="478"/>
    </row>
    <row r="22" spans="1:12" ht="13.5">
      <c r="A22" s="16"/>
      <c r="B22" s="322" t="s">
        <v>414</v>
      </c>
      <c r="C22" s="768" t="s">
        <v>415</v>
      </c>
      <c r="D22" s="769"/>
      <c r="E22" s="108">
        <v>15447</v>
      </c>
      <c r="F22" s="136">
        <v>15.5</v>
      </c>
      <c r="G22" s="798">
        <v>15032</v>
      </c>
      <c r="H22" s="479">
        <v>15.256267126763422</v>
      </c>
      <c r="I22" s="476">
        <v>14521</v>
      </c>
      <c r="J22" s="136">
        <v>14.8</v>
      </c>
      <c r="K22" s="478"/>
      <c r="L22" s="478"/>
    </row>
    <row r="23" spans="1:12" ht="13.5">
      <c r="A23" s="16"/>
      <c r="B23" s="322" t="s">
        <v>427</v>
      </c>
      <c r="C23" s="768" t="s">
        <v>428</v>
      </c>
      <c r="D23" s="769"/>
      <c r="E23" s="108">
        <v>1634</v>
      </c>
      <c r="F23" s="136">
        <v>1.6</v>
      </c>
      <c r="G23" s="798">
        <v>1609</v>
      </c>
      <c r="H23" s="479">
        <v>1.633005176088501</v>
      </c>
      <c r="I23" s="476">
        <v>1565</v>
      </c>
      <c r="J23" s="136">
        <v>1.6</v>
      </c>
      <c r="K23" s="478"/>
      <c r="L23" s="478"/>
    </row>
    <row r="24" spans="1:12" ht="13.5">
      <c r="A24" s="16"/>
      <c r="B24" s="322" t="s">
        <v>429</v>
      </c>
      <c r="C24" s="768" t="s">
        <v>430</v>
      </c>
      <c r="D24" s="769"/>
      <c r="E24" s="108">
        <v>979</v>
      </c>
      <c r="F24" s="136">
        <v>1</v>
      </c>
      <c r="G24" s="798">
        <v>1072</v>
      </c>
      <c r="H24" s="479">
        <v>1.0879935045163909</v>
      </c>
      <c r="I24" s="476">
        <v>1128</v>
      </c>
      <c r="J24" s="136">
        <v>1.1</v>
      </c>
      <c r="K24" s="478"/>
      <c r="L24" s="478"/>
    </row>
    <row r="25" spans="1:12" ht="13.5">
      <c r="A25" s="16"/>
      <c r="B25" s="322" t="s">
        <v>431</v>
      </c>
      <c r="C25" s="768" t="s">
        <v>432</v>
      </c>
      <c r="D25" s="769"/>
      <c r="E25" s="108">
        <v>2417</v>
      </c>
      <c r="F25" s="136">
        <v>2.4</v>
      </c>
      <c r="G25" s="798">
        <v>2484</v>
      </c>
      <c r="H25" s="479">
        <v>2.5210595757637266</v>
      </c>
      <c r="I25" s="476">
        <v>2527</v>
      </c>
      <c r="J25" s="136">
        <v>2.6</v>
      </c>
      <c r="K25" s="478"/>
      <c r="L25" s="478"/>
    </row>
    <row r="26" spans="1:12" ht="13.5">
      <c r="A26" s="16"/>
      <c r="B26" s="322" t="s">
        <v>416</v>
      </c>
      <c r="C26" s="768" t="s">
        <v>433</v>
      </c>
      <c r="D26" s="769"/>
      <c r="E26" s="108">
        <v>5180</v>
      </c>
      <c r="F26" s="136">
        <v>5.2</v>
      </c>
      <c r="G26" s="798">
        <v>5232</v>
      </c>
      <c r="H26" s="479">
        <v>5.310057850400893</v>
      </c>
      <c r="I26" s="476">
        <v>4826</v>
      </c>
      <c r="J26" s="136">
        <v>4.9</v>
      </c>
      <c r="K26" s="478"/>
      <c r="L26" s="478"/>
    </row>
    <row r="27" spans="1:12" ht="13.5">
      <c r="A27" s="16"/>
      <c r="B27" s="322" t="s">
        <v>434</v>
      </c>
      <c r="C27" s="768" t="s">
        <v>435</v>
      </c>
      <c r="D27" s="769"/>
      <c r="E27" s="108">
        <v>3719</v>
      </c>
      <c r="F27" s="136">
        <v>3.7</v>
      </c>
      <c r="G27" s="798">
        <v>3638</v>
      </c>
      <c r="H27" s="479">
        <v>3.69227646402111</v>
      </c>
      <c r="I27" s="476">
        <v>3345</v>
      </c>
      <c r="J27" s="136">
        <v>3.4</v>
      </c>
      <c r="K27" s="478"/>
      <c r="L27" s="478"/>
    </row>
    <row r="28" spans="1:12" ht="13.5">
      <c r="A28" s="16"/>
      <c r="B28" s="322" t="s">
        <v>436</v>
      </c>
      <c r="C28" s="133" t="s">
        <v>418</v>
      </c>
      <c r="D28" s="134"/>
      <c r="E28" s="108">
        <v>4814</v>
      </c>
      <c r="F28" s="136">
        <v>4.8</v>
      </c>
      <c r="G28" s="798">
        <v>4788</v>
      </c>
      <c r="H28" s="479">
        <v>4.859433675022835</v>
      </c>
      <c r="I28" s="476">
        <v>4869</v>
      </c>
      <c r="J28" s="136">
        <v>5</v>
      </c>
      <c r="K28" s="478"/>
      <c r="L28" s="478"/>
    </row>
    <row r="29" spans="1:12" ht="13.5">
      <c r="A29" s="16"/>
      <c r="B29" s="322" t="s">
        <v>437</v>
      </c>
      <c r="C29" s="133" t="s">
        <v>417</v>
      </c>
      <c r="D29" s="134"/>
      <c r="E29" s="108">
        <v>11679</v>
      </c>
      <c r="F29" s="136">
        <v>11.7</v>
      </c>
      <c r="G29" s="798">
        <v>14120</v>
      </c>
      <c r="H29" s="479">
        <v>14.330660712473358</v>
      </c>
      <c r="I29" s="476">
        <v>14698</v>
      </c>
      <c r="J29" s="136">
        <v>15</v>
      </c>
      <c r="K29" s="478"/>
      <c r="L29" s="478"/>
    </row>
    <row r="30" spans="1:12" ht="13.5">
      <c r="A30" s="16"/>
      <c r="B30" s="322" t="s">
        <v>438</v>
      </c>
      <c r="C30" s="133" t="s">
        <v>413</v>
      </c>
      <c r="D30" s="134"/>
      <c r="E30" s="108">
        <v>1174</v>
      </c>
      <c r="F30" s="136">
        <v>1.2</v>
      </c>
      <c r="G30" s="798">
        <v>1583</v>
      </c>
      <c r="H30" s="479">
        <v>1.6066172739267228</v>
      </c>
      <c r="I30" s="476">
        <v>1432</v>
      </c>
      <c r="J30" s="136">
        <v>1.5</v>
      </c>
      <c r="K30" s="478"/>
      <c r="L30" s="478"/>
    </row>
    <row r="31" spans="1:12" ht="13.5">
      <c r="A31" s="16"/>
      <c r="B31" s="322" t="s">
        <v>439</v>
      </c>
      <c r="C31" s="768" t="s">
        <v>440</v>
      </c>
      <c r="D31" s="769"/>
      <c r="E31" s="108">
        <v>4945</v>
      </c>
      <c r="F31" s="136">
        <v>5</v>
      </c>
      <c r="G31" s="798">
        <v>5209</v>
      </c>
      <c r="H31" s="479">
        <v>5.286714706180859</v>
      </c>
      <c r="I31" s="476">
        <v>5504</v>
      </c>
      <c r="J31" s="136">
        <v>5.6</v>
      </c>
      <c r="K31" s="478"/>
      <c r="L31" s="478"/>
    </row>
    <row r="32" spans="1:12" ht="13.5">
      <c r="A32" s="16"/>
      <c r="B32" s="322" t="s">
        <v>441</v>
      </c>
      <c r="C32" s="768" t="s">
        <v>442</v>
      </c>
      <c r="D32" s="769"/>
      <c r="E32" s="108">
        <v>4195</v>
      </c>
      <c r="F32" s="136">
        <v>4.2</v>
      </c>
      <c r="G32" s="798">
        <v>4274</v>
      </c>
      <c r="H32" s="479">
        <v>4.33776514767076</v>
      </c>
      <c r="I32" s="476">
        <v>4136</v>
      </c>
      <c r="J32" s="136">
        <v>4.2</v>
      </c>
      <c r="K32" s="478"/>
      <c r="L32" s="478"/>
    </row>
    <row r="33" spans="1:10" ht="13.5">
      <c r="A33" s="16"/>
      <c r="B33" s="322" t="s">
        <v>443</v>
      </c>
      <c r="C33" s="133" t="s">
        <v>160</v>
      </c>
      <c r="D33" s="134"/>
      <c r="E33" s="108">
        <v>2768</v>
      </c>
      <c r="F33" s="136">
        <v>2.8</v>
      </c>
      <c r="G33" s="799" t="s">
        <v>508</v>
      </c>
      <c r="H33" s="135" t="s">
        <v>508</v>
      </c>
      <c r="I33" s="477" t="s">
        <v>508</v>
      </c>
      <c r="J33" s="135" t="s">
        <v>508</v>
      </c>
    </row>
    <row r="34" spans="1:10" ht="13.5">
      <c r="A34" s="535" t="s">
        <v>265</v>
      </c>
      <c r="B34" s="536"/>
      <c r="C34" s="133"/>
      <c r="D34" s="134"/>
      <c r="E34" s="217">
        <v>4898</v>
      </c>
      <c r="F34" s="218" t="s">
        <v>83</v>
      </c>
      <c r="G34" s="798">
        <v>3568</v>
      </c>
      <c r="H34" s="135" t="s">
        <v>508</v>
      </c>
      <c r="I34" s="474">
        <v>2970</v>
      </c>
      <c r="J34" s="218" t="s">
        <v>83</v>
      </c>
    </row>
    <row r="35" spans="1:10" ht="13.5">
      <c r="A35" s="16" t="s">
        <v>266</v>
      </c>
      <c r="B35" s="133"/>
      <c r="C35" s="133"/>
      <c r="D35" s="134"/>
      <c r="E35" s="217">
        <v>66776</v>
      </c>
      <c r="F35" s="218" t="s">
        <v>83</v>
      </c>
      <c r="G35" s="798">
        <v>68869</v>
      </c>
      <c r="H35" s="135" t="s">
        <v>508</v>
      </c>
      <c r="I35" s="474">
        <v>62530</v>
      </c>
      <c r="J35" s="218" t="s">
        <v>83</v>
      </c>
    </row>
    <row r="36" spans="1:10" ht="13.5">
      <c r="A36" s="16" t="s">
        <v>267</v>
      </c>
      <c r="B36" s="133"/>
      <c r="C36" s="133"/>
      <c r="D36" s="134"/>
      <c r="E36" s="217">
        <v>3005</v>
      </c>
      <c r="F36" s="218" t="s">
        <v>83</v>
      </c>
      <c r="G36" s="800" t="s">
        <v>508</v>
      </c>
      <c r="H36" s="135" t="s">
        <v>508</v>
      </c>
      <c r="I36" s="531" t="s">
        <v>508</v>
      </c>
      <c r="J36" s="218" t="s">
        <v>83</v>
      </c>
    </row>
    <row r="37" spans="1:12" ht="13.5">
      <c r="A37" s="16" t="s">
        <v>492</v>
      </c>
      <c r="B37" s="133"/>
      <c r="C37" s="133" t="s">
        <v>172</v>
      </c>
      <c r="D37" s="134"/>
      <c r="E37" s="108"/>
      <c r="F37" s="136"/>
      <c r="G37" s="798"/>
      <c r="H37" s="136"/>
      <c r="I37" s="108"/>
      <c r="J37" s="136"/>
      <c r="K37" s="138"/>
      <c r="L37" s="138"/>
    </row>
    <row r="38" spans="1:12" ht="13.5">
      <c r="A38" s="16" t="s">
        <v>173</v>
      </c>
      <c r="B38" s="133"/>
      <c r="C38" s="133"/>
      <c r="D38" s="134"/>
      <c r="E38" s="108">
        <v>85925</v>
      </c>
      <c r="F38" s="136">
        <v>86.3</v>
      </c>
      <c r="G38" s="798">
        <v>85125</v>
      </c>
      <c r="H38" s="479">
        <v>86.39500659697555</v>
      </c>
      <c r="I38" s="474">
        <v>85829</v>
      </c>
      <c r="J38" s="136">
        <v>87.3</v>
      </c>
      <c r="K38" s="478"/>
      <c r="L38" s="478"/>
    </row>
    <row r="39" spans="1:12" ht="13.5">
      <c r="A39" s="16" t="s">
        <v>174</v>
      </c>
      <c r="B39" s="133"/>
      <c r="C39" s="133"/>
      <c r="D39" s="134"/>
      <c r="E39" s="108">
        <v>11351</v>
      </c>
      <c r="F39" s="136">
        <v>11.4</v>
      </c>
      <c r="G39" s="798">
        <v>11282</v>
      </c>
      <c r="H39" s="479">
        <v>11.450319699583883</v>
      </c>
      <c r="I39" s="474">
        <v>9619</v>
      </c>
      <c r="J39" s="136">
        <v>9.8</v>
      </c>
      <c r="K39" s="478"/>
      <c r="L39" s="478"/>
    </row>
    <row r="40" spans="1:12" ht="13.5">
      <c r="A40" s="16" t="s">
        <v>175</v>
      </c>
      <c r="B40" s="133"/>
      <c r="C40" s="133"/>
      <c r="D40" s="134"/>
      <c r="E40" s="108">
        <v>862</v>
      </c>
      <c r="F40" s="136">
        <v>0.9</v>
      </c>
      <c r="G40" s="798">
        <v>750</v>
      </c>
      <c r="H40" s="479">
        <v>0.7611894854359078</v>
      </c>
      <c r="I40" s="474">
        <v>852</v>
      </c>
      <c r="J40" s="136">
        <v>0.9</v>
      </c>
      <c r="K40" s="478"/>
      <c r="L40" s="478"/>
    </row>
    <row r="41" spans="1:12" ht="13.5">
      <c r="A41" s="16" t="s">
        <v>176</v>
      </c>
      <c r="B41" s="133"/>
      <c r="C41" s="133"/>
      <c r="D41" s="134"/>
      <c r="E41" s="108">
        <v>1479</v>
      </c>
      <c r="F41" s="136">
        <v>1.5</v>
      </c>
      <c r="G41" s="798">
        <v>1373</v>
      </c>
      <c r="H41" s="479">
        <v>1.3934842180046687</v>
      </c>
      <c r="I41" s="474">
        <v>1974</v>
      </c>
      <c r="J41" s="136">
        <v>2</v>
      </c>
      <c r="K41" s="478"/>
      <c r="L41" s="478"/>
    </row>
    <row r="42" spans="1:11" ht="13.5">
      <c r="A42" s="16" t="s">
        <v>492</v>
      </c>
      <c r="B42" s="133"/>
      <c r="C42" s="133" t="s">
        <v>172</v>
      </c>
      <c r="D42" s="134"/>
      <c r="E42" s="108"/>
      <c r="F42" s="136"/>
      <c r="G42" s="798"/>
      <c r="H42" s="479"/>
      <c r="I42" s="476"/>
      <c r="J42" s="136"/>
      <c r="K42" s="478"/>
    </row>
    <row r="43" spans="1:12" ht="13.5">
      <c r="A43" s="16" t="s">
        <v>177</v>
      </c>
      <c r="B43" s="133"/>
      <c r="C43" s="133"/>
      <c r="D43" s="134"/>
      <c r="E43" s="108">
        <v>89480</v>
      </c>
      <c r="F43" s="136">
        <v>89.8</v>
      </c>
      <c r="G43" s="798">
        <v>86253</v>
      </c>
      <c r="H43" s="479">
        <v>87.53983558307115</v>
      </c>
      <c r="I43" s="108">
        <v>82355</v>
      </c>
      <c r="J43" s="136">
        <v>83.8</v>
      </c>
      <c r="K43" s="478"/>
      <c r="L43" s="478"/>
    </row>
    <row r="44" spans="1:12" ht="13.5">
      <c r="A44" s="16" t="s">
        <v>178</v>
      </c>
      <c r="B44" s="133"/>
      <c r="C44" s="133"/>
      <c r="D44" s="134"/>
      <c r="E44" s="108">
        <v>7624</v>
      </c>
      <c r="F44" s="136">
        <v>7.7</v>
      </c>
      <c r="G44" s="798">
        <v>9821</v>
      </c>
      <c r="H44" s="479">
        <v>9.967522581954736</v>
      </c>
      <c r="I44" s="108">
        <v>12617</v>
      </c>
      <c r="J44" s="136">
        <v>12.8</v>
      </c>
      <c r="K44" s="478"/>
      <c r="L44" s="478"/>
    </row>
    <row r="45" spans="1:12" ht="13.5">
      <c r="A45" s="16" t="s">
        <v>179</v>
      </c>
      <c r="B45" s="133"/>
      <c r="C45" s="133"/>
      <c r="D45" s="134"/>
      <c r="E45" s="108">
        <v>2513</v>
      </c>
      <c r="F45" s="136">
        <v>2.5</v>
      </c>
      <c r="G45" s="798">
        <v>2456</v>
      </c>
      <c r="H45" s="479">
        <v>2.4926418349741195</v>
      </c>
      <c r="I45" s="108">
        <v>3302</v>
      </c>
      <c r="J45" s="136">
        <v>3.4</v>
      </c>
      <c r="K45" s="478"/>
      <c r="L45" s="478"/>
    </row>
    <row r="46" spans="1:11" ht="13.5">
      <c r="A46" s="16" t="s">
        <v>492</v>
      </c>
      <c r="B46" s="133"/>
      <c r="C46" s="133" t="s">
        <v>493</v>
      </c>
      <c r="D46" s="134"/>
      <c r="E46" s="108"/>
      <c r="F46" s="136"/>
      <c r="G46" s="798"/>
      <c r="H46" s="136"/>
      <c r="I46" s="108"/>
      <c r="J46" s="136"/>
      <c r="K46" s="478"/>
    </row>
    <row r="47" spans="1:10" ht="13.5">
      <c r="A47" s="16" t="s">
        <v>180</v>
      </c>
      <c r="B47" s="133"/>
      <c r="C47" s="133"/>
      <c r="D47" s="134"/>
      <c r="E47" s="108">
        <v>28685</v>
      </c>
      <c r="F47" s="135" t="s">
        <v>83</v>
      </c>
      <c r="G47" s="798">
        <v>24047</v>
      </c>
      <c r="H47" s="135" t="s">
        <v>322</v>
      </c>
      <c r="I47" s="474">
        <v>21347</v>
      </c>
      <c r="J47" s="135" t="s">
        <v>322</v>
      </c>
    </row>
    <row r="48" spans="1:10" ht="13.5">
      <c r="A48" s="16" t="s">
        <v>181</v>
      </c>
      <c r="B48" s="133"/>
      <c r="C48" s="133"/>
      <c r="D48" s="134"/>
      <c r="E48" s="108">
        <v>8630</v>
      </c>
      <c r="F48" s="135" t="s">
        <v>83</v>
      </c>
      <c r="G48" s="798">
        <v>8885</v>
      </c>
      <c r="H48" s="135" t="s">
        <v>322</v>
      </c>
      <c r="I48" s="474">
        <v>7608</v>
      </c>
      <c r="J48" s="135" t="s">
        <v>322</v>
      </c>
    </row>
    <row r="49" spans="1:10" ht="13.5">
      <c r="A49" s="16" t="s">
        <v>182</v>
      </c>
      <c r="B49" s="133"/>
      <c r="C49" s="133"/>
      <c r="D49" s="134"/>
      <c r="E49" s="108">
        <v>29461</v>
      </c>
      <c r="F49" s="135" t="s">
        <v>83</v>
      </c>
      <c r="G49" s="798">
        <v>35937</v>
      </c>
      <c r="H49" s="135" t="s">
        <v>322</v>
      </c>
      <c r="I49" s="474">
        <v>33575</v>
      </c>
      <c r="J49" s="135" t="s">
        <v>322</v>
      </c>
    </row>
    <row r="50" spans="1:10" ht="13.5">
      <c r="A50" s="16" t="s">
        <v>492</v>
      </c>
      <c r="B50" s="133"/>
      <c r="C50" s="133" t="s">
        <v>493</v>
      </c>
      <c r="D50" s="134"/>
      <c r="E50" s="108"/>
      <c r="F50" s="135"/>
      <c r="G50" s="798"/>
      <c r="H50" s="135"/>
      <c r="I50" s="108"/>
      <c r="J50" s="135"/>
    </row>
    <row r="51" spans="1:10" ht="13.5">
      <c r="A51" s="16" t="s">
        <v>177</v>
      </c>
      <c r="B51" s="133"/>
      <c r="C51" s="133"/>
      <c r="D51" s="134"/>
      <c r="E51" s="108">
        <v>24858</v>
      </c>
      <c r="F51" s="135" t="s">
        <v>83</v>
      </c>
      <c r="G51" s="798">
        <v>22532</v>
      </c>
      <c r="H51" s="135" t="s">
        <v>322</v>
      </c>
      <c r="I51" s="108">
        <v>17345</v>
      </c>
      <c r="J51" s="135" t="s">
        <v>322</v>
      </c>
    </row>
    <row r="52" spans="1:10" ht="13.5">
      <c r="A52" s="16" t="s">
        <v>178</v>
      </c>
      <c r="B52" s="133"/>
      <c r="C52" s="133"/>
      <c r="D52" s="134"/>
      <c r="E52" s="108">
        <v>15914</v>
      </c>
      <c r="F52" s="135" t="s">
        <v>83</v>
      </c>
      <c r="G52" s="798">
        <v>17771</v>
      </c>
      <c r="H52" s="135" t="s">
        <v>322</v>
      </c>
      <c r="I52" s="108">
        <v>16466</v>
      </c>
      <c r="J52" s="135" t="s">
        <v>322</v>
      </c>
    </row>
    <row r="53" spans="1:10" ht="13.5">
      <c r="A53" s="17" t="s">
        <v>179</v>
      </c>
      <c r="B53" s="18"/>
      <c r="C53" s="18"/>
      <c r="D53" s="15"/>
      <c r="E53" s="110">
        <v>26004</v>
      </c>
      <c r="F53" s="137" t="s">
        <v>83</v>
      </c>
      <c r="G53" s="801">
        <v>28566</v>
      </c>
      <c r="H53" s="137" t="s">
        <v>322</v>
      </c>
      <c r="I53" s="110">
        <v>28719</v>
      </c>
      <c r="J53" s="137" t="s">
        <v>322</v>
      </c>
    </row>
    <row r="54" spans="1:3" ht="13.5">
      <c r="A54" s="138" t="s">
        <v>323</v>
      </c>
      <c r="B54" s="138"/>
      <c r="C54" s="1" t="s">
        <v>570</v>
      </c>
    </row>
    <row r="55" ht="13.5">
      <c r="C55" s="1" t="s">
        <v>532</v>
      </c>
    </row>
  </sheetData>
  <sheetProtection/>
  <mergeCells count="17">
    <mergeCell ref="C24:D24"/>
    <mergeCell ref="C23:D23"/>
    <mergeCell ref="C22:D22"/>
    <mergeCell ref="A5:B6"/>
    <mergeCell ref="C5:C6"/>
    <mergeCell ref="D5:D6"/>
    <mergeCell ref="C15:D15"/>
    <mergeCell ref="C32:D32"/>
    <mergeCell ref="C31:D31"/>
    <mergeCell ref="C27:D27"/>
    <mergeCell ref="C26:D26"/>
    <mergeCell ref="C25:D25"/>
    <mergeCell ref="I5:J5"/>
    <mergeCell ref="G5:H5"/>
    <mergeCell ref="E5:F5"/>
    <mergeCell ref="C21:D21"/>
    <mergeCell ref="C19:D1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AH56"/>
  <sheetViews>
    <sheetView view="pageBreakPreview" zoomScaleNormal="85" zoomScaleSheetLayoutView="100" zoomScalePageLayoutView="0" workbookViewId="0" topLeftCell="A1">
      <pane xSplit="4" ySplit="6" topLeftCell="L7" activePane="bottomRight" state="frozen"/>
      <selection pane="topLeft" activeCell="O14" sqref="O14"/>
      <selection pane="topRight" activeCell="O14" sqref="O14"/>
      <selection pane="bottomLeft" activeCell="O14" sqref="O14"/>
      <selection pane="bottomRight" activeCell="O14" sqref="O14"/>
    </sheetView>
  </sheetViews>
  <sheetFormatPr defaultColWidth="9.140625" defaultRowHeight="15"/>
  <cols>
    <col min="1" max="1" width="3.57421875" style="1" customWidth="1"/>
    <col min="2" max="2" width="6.421875" style="1" customWidth="1"/>
    <col min="3" max="3" width="1.7109375" style="1" customWidth="1"/>
    <col min="4" max="4" width="15.421875" style="1" customWidth="1"/>
    <col min="5" max="5" width="8.421875" style="1" customWidth="1"/>
    <col min="6" max="6" width="6.140625" style="1" customWidth="1"/>
    <col min="7" max="7" width="10.421875" style="1" customWidth="1"/>
    <col min="8" max="8" width="6.140625" style="1" customWidth="1"/>
    <col min="9" max="9" width="6.8515625" style="1" customWidth="1"/>
    <col min="10" max="10" width="6.140625" style="1" customWidth="1"/>
    <col min="11" max="11" width="6.8515625" style="1" customWidth="1"/>
    <col min="12" max="12" width="6.140625" style="1" customWidth="1"/>
    <col min="13" max="13" width="6.8515625" style="1" customWidth="1"/>
    <col min="14" max="14" width="6.140625" style="1" customWidth="1"/>
    <col min="15" max="15" width="6.8515625" style="1" customWidth="1"/>
    <col min="16" max="16" width="6.140625" style="1" customWidth="1"/>
    <col min="17" max="17" width="6.8515625" style="1" customWidth="1"/>
    <col min="18" max="18" width="6.140625" style="1" customWidth="1"/>
    <col min="19" max="19" width="6.8515625" style="1" customWidth="1"/>
    <col min="20" max="20" width="6.140625" style="1" customWidth="1"/>
    <col min="21" max="21" width="6.8515625" style="1" customWidth="1"/>
    <col min="22" max="22" width="6.140625" style="1" customWidth="1"/>
    <col min="23" max="23" width="6.8515625" style="1" customWidth="1"/>
    <col min="24" max="24" width="6.140625" style="1" customWidth="1"/>
    <col min="25" max="25" width="6.8515625" style="1" customWidth="1"/>
    <col min="26" max="26" width="6.140625" style="1" customWidth="1"/>
    <col min="27" max="27" width="6.8515625" style="1" customWidth="1"/>
    <col min="28" max="28" width="6.140625" style="1" customWidth="1"/>
    <col min="29" max="29" width="6.8515625" style="1" customWidth="1"/>
    <col min="30" max="30" width="6.140625" style="1" customWidth="1"/>
    <col min="31" max="31" width="6.8515625" style="1" customWidth="1"/>
    <col min="32" max="32" width="6.140625" style="1" customWidth="1"/>
    <col min="33" max="33" width="6.8515625" style="1" customWidth="1"/>
    <col min="34" max="34" width="6.140625" style="1" customWidth="1"/>
    <col min="35" max="16384" width="9.00390625" style="1" customWidth="1"/>
  </cols>
  <sheetData>
    <row r="1" ht="13.5">
      <c r="A1" s="1" t="s">
        <v>326</v>
      </c>
    </row>
    <row r="2" ht="13.5">
      <c r="A2" s="1" t="s">
        <v>504</v>
      </c>
    </row>
    <row r="3" ht="9" customHeight="1"/>
    <row r="4" spans="32:34" s="21" customFormat="1" ht="11.25" customHeight="1">
      <c r="AF4" s="22"/>
      <c r="AH4" s="22" t="s">
        <v>548</v>
      </c>
    </row>
    <row r="5" spans="1:34" s="21" customFormat="1" ht="15.75" customHeight="1">
      <c r="A5" s="676" t="s">
        <v>4</v>
      </c>
      <c r="B5" s="771"/>
      <c r="C5" s="673"/>
      <c r="D5" s="772" t="s">
        <v>226</v>
      </c>
      <c r="E5" s="680" t="s">
        <v>0</v>
      </c>
      <c r="F5" s="681"/>
      <c r="G5" s="680" t="s">
        <v>34</v>
      </c>
      <c r="H5" s="681"/>
      <c r="I5" s="680" t="s">
        <v>86</v>
      </c>
      <c r="J5" s="681"/>
      <c r="K5" s="680" t="s">
        <v>87</v>
      </c>
      <c r="L5" s="681"/>
      <c r="M5" s="680" t="s">
        <v>88</v>
      </c>
      <c r="N5" s="681"/>
      <c r="O5" s="680" t="s">
        <v>89</v>
      </c>
      <c r="P5" s="681"/>
      <c r="Q5" s="680" t="s">
        <v>90</v>
      </c>
      <c r="R5" s="681"/>
      <c r="S5" s="680" t="s">
        <v>91</v>
      </c>
      <c r="T5" s="681"/>
      <c r="U5" s="680" t="s">
        <v>92</v>
      </c>
      <c r="V5" s="681"/>
      <c r="W5" s="680" t="s">
        <v>36</v>
      </c>
      <c r="X5" s="681"/>
      <c r="Y5" s="680" t="s">
        <v>93</v>
      </c>
      <c r="Z5" s="681"/>
      <c r="AA5" s="680" t="s">
        <v>94</v>
      </c>
      <c r="AB5" s="681"/>
      <c r="AC5" s="680" t="s">
        <v>95</v>
      </c>
      <c r="AD5" s="681"/>
      <c r="AE5" s="680" t="s">
        <v>96</v>
      </c>
      <c r="AF5" s="681"/>
      <c r="AG5" s="680" t="s">
        <v>97</v>
      </c>
      <c r="AH5" s="681"/>
    </row>
    <row r="6" spans="1:34" s="21" customFormat="1" ht="15.75" customHeight="1">
      <c r="A6" s="667"/>
      <c r="B6" s="668"/>
      <c r="C6" s="675"/>
      <c r="D6" s="669"/>
      <c r="E6" s="515" t="s">
        <v>56</v>
      </c>
      <c r="F6" s="515" t="s">
        <v>57</v>
      </c>
      <c r="G6" s="515" t="s">
        <v>56</v>
      </c>
      <c r="H6" s="515" t="s">
        <v>57</v>
      </c>
      <c r="I6" s="515" t="s">
        <v>56</v>
      </c>
      <c r="J6" s="515" t="s">
        <v>57</v>
      </c>
      <c r="K6" s="515" t="s">
        <v>56</v>
      </c>
      <c r="L6" s="515" t="s">
        <v>57</v>
      </c>
      <c r="M6" s="515" t="s">
        <v>56</v>
      </c>
      <c r="N6" s="515" t="s">
        <v>57</v>
      </c>
      <c r="O6" s="515" t="s">
        <v>56</v>
      </c>
      <c r="P6" s="515" t="s">
        <v>57</v>
      </c>
      <c r="Q6" s="515" t="s">
        <v>56</v>
      </c>
      <c r="R6" s="515" t="s">
        <v>57</v>
      </c>
      <c r="S6" s="515" t="s">
        <v>56</v>
      </c>
      <c r="T6" s="515" t="s">
        <v>57</v>
      </c>
      <c r="U6" s="515" t="s">
        <v>56</v>
      </c>
      <c r="V6" s="515" t="s">
        <v>57</v>
      </c>
      <c r="W6" s="515" t="s">
        <v>56</v>
      </c>
      <c r="X6" s="515" t="s">
        <v>57</v>
      </c>
      <c r="Y6" s="515" t="s">
        <v>56</v>
      </c>
      <c r="Z6" s="515" t="s">
        <v>57</v>
      </c>
      <c r="AA6" s="515" t="s">
        <v>56</v>
      </c>
      <c r="AB6" s="515" t="s">
        <v>57</v>
      </c>
      <c r="AC6" s="515" t="s">
        <v>56</v>
      </c>
      <c r="AD6" s="515" t="s">
        <v>57</v>
      </c>
      <c r="AE6" s="515" t="s">
        <v>56</v>
      </c>
      <c r="AF6" s="515" t="s">
        <v>57</v>
      </c>
      <c r="AG6" s="515" t="s">
        <v>56</v>
      </c>
      <c r="AH6" s="515" t="s">
        <v>57</v>
      </c>
    </row>
    <row r="7" spans="1:34" s="123" customFormat="1" ht="15.75" customHeight="1">
      <c r="A7" s="508" t="s">
        <v>170</v>
      </c>
      <c r="B7" s="509"/>
      <c r="C7" s="509"/>
      <c r="D7" s="510"/>
      <c r="E7" s="504">
        <v>111119</v>
      </c>
      <c r="F7" s="195" t="s">
        <v>537</v>
      </c>
      <c r="G7" s="504">
        <v>52655</v>
      </c>
      <c r="H7" s="195" t="s">
        <v>537</v>
      </c>
      <c r="I7" s="504">
        <v>1951</v>
      </c>
      <c r="J7" s="195" t="s">
        <v>537</v>
      </c>
      <c r="K7" s="504">
        <v>2774</v>
      </c>
      <c r="L7" s="195" t="s">
        <v>537</v>
      </c>
      <c r="M7" s="504">
        <v>1206</v>
      </c>
      <c r="N7" s="195" t="s">
        <v>537</v>
      </c>
      <c r="O7" s="504">
        <v>1532</v>
      </c>
      <c r="P7" s="195" t="s">
        <v>537</v>
      </c>
      <c r="Q7" s="504">
        <v>8005</v>
      </c>
      <c r="R7" s="195" t="s">
        <v>549</v>
      </c>
      <c r="S7" s="504">
        <v>8085</v>
      </c>
      <c r="T7" s="195" t="s">
        <v>537</v>
      </c>
      <c r="U7" s="504">
        <v>8076</v>
      </c>
      <c r="V7" s="195" t="s">
        <v>549</v>
      </c>
      <c r="W7" s="504">
        <v>3390</v>
      </c>
      <c r="X7" s="195" t="s">
        <v>537</v>
      </c>
      <c r="Y7" s="504">
        <v>3116</v>
      </c>
      <c r="Z7" s="195" t="s">
        <v>537</v>
      </c>
      <c r="AA7" s="504">
        <v>5560</v>
      </c>
      <c r="AB7" s="195" t="s">
        <v>537</v>
      </c>
      <c r="AC7" s="504">
        <v>2206</v>
      </c>
      <c r="AD7" s="195" t="s">
        <v>537</v>
      </c>
      <c r="AE7" s="504">
        <v>4618</v>
      </c>
      <c r="AF7" s="195" t="s">
        <v>537</v>
      </c>
      <c r="AG7" s="504">
        <v>2136</v>
      </c>
      <c r="AH7" s="195" t="s">
        <v>543</v>
      </c>
    </row>
    <row r="8" spans="1:34" s="123" customFormat="1" ht="15.75" customHeight="1">
      <c r="A8" s="506" t="s">
        <v>171</v>
      </c>
      <c r="B8" s="303"/>
      <c r="C8" s="303"/>
      <c r="D8" s="507"/>
      <c r="E8" s="490">
        <v>66242</v>
      </c>
      <c r="F8" s="491" t="s">
        <v>537</v>
      </c>
      <c r="G8" s="490">
        <v>30832</v>
      </c>
      <c r="H8" s="491" t="s">
        <v>537</v>
      </c>
      <c r="I8" s="490">
        <v>1079</v>
      </c>
      <c r="J8" s="491" t="s">
        <v>537</v>
      </c>
      <c r="K8" s="490">
        <v>1636</v>
      </c>
      <c r="L8" s="491" t="s">
        <v>549</v>
      </c>
      <c r="M8" s="490">
        <v>683</v>
      </c>
      <c r="N8" s="491" t="s">
        <v>537</v>
      </c>
      <c r="O8" s="490">
        <v>796</v>
      </c>
      <c r="P8" s="491" t="s">
        <v>537</v>
      </c>
      <c r="Q8" s="490">
        <v>4537</v>
      </c>
      <c r="R8" s="491" t="s">
        <v>549</v>
      </c>
      <c r="S8" s="490">
        <v>4622</v>
      </c>
      <c r="T8" s="491" t="s">
        <v>537</v>
      </c>
      <c r="U8" s="490">
        <v>5204</v>
      </c>
      <c r="V8" s="491" t="s">
        <v>550</v>
      </c>
      <c r="W8" s="490">
        <v>1986</v>
      </c>
      <c r="X8" s="491" t="s">
        <v>549</v>
      </c>
      <c r="Y8" s="490">
        <v>1748</v>
      </c>
      <c r="Z8" s="491" t="s">
        <v>549</v>
      </c>
      <c r="AA8" s="490">
        <v>3266</v>
      </c>
      <c r="AB8" s="491" t="s">
        <v>549</v>
      </c>
      <c r="AC8" s="490">
        <v>1295</v>
      </c>
      <c r="AD8" s="491" t="s">
        <v>537</v>
      </c>
      <c r="AE8" s="490">
        <v>2815</v>
      </c>
      <c r="AF8" s="491" t="s">
        <v>550</v>
      </c>
      <c r="AG8" s="490">
        <v>1165</v>
      </c>
      <c r="AH8" s="491" t="s">
        <v>544</v>
      </c>
    </row>
    <row r="9" spans="1:34" s="123" customFormat="1" ht="15.75" customHeight="1">
      <c r="A9" s="506" t="s">
        <v>172</v>
      </c>
      <c r="B9" s="303"/>
      <c r="C9" s="303"/>
      <c r="D9" s="507"/>
      <c r="E9" s="490">
        <v>64291</v>
      </c>
      <c r="F9" s="514">
        <f>E9/$E$9*100</f>
        <v>100</v>
      </c>
      <c r="G9" s="490">
        <v>29944</v>
      </c>
      <c r="H9" s="514">
        <f>G9/$G$9*100</f>
        <v>100</v>
      </c>
      <c r="I9" s="490">
        <v>1057</v>
      </c>
      <c r="J9" s="514">
        <f>I9/$I$9*100</f>
        <v>100</v>
      </c>
      <c r="K9" s="490">
        <v>1597</v>
      </c>
      <c r="L9" s="514">
        <f>K9/$K$9*100</f>
        <v>100</v>
      </c>
      <c r="M9" s="490">
        <v>669</v>
      </c>
      <c r="N9" s="514">
        <f>M9/$M$9*100</f>
        <v>100</v>
      </c>
      <c r="O9" s="490">
        <v>778</v>
      </c>
      <c r="P9" s="514">
        <f>O9/$O$9*100</f>
        <v>100</v>
      </c>
      <c r="Q9" s="490">
        <v>4401</v>
      </c>
      <c r="R9" s="514">
        <f>Q9/$Q$9*100</f>
        <v>100</v>
      </c>
      <c r="S9" s="490">
        <v>4473</v>
      </c>
      <c r="T9" s="514">
        <f>S9/$S$9*100</f>
        <v>100</v>
      </c>
      <c r="U9" s="490">
        <v>5055</v>
      </c>
      <c r="V9" s="514">
        <f>U9/$U$9*100</f>
        <v>100</v>
      </c>
      <c r="W9" s="490">
        <v>1924</v>
      </c>
      <c r="X9" s="514">
        <f>W9/$W$9*100</f>
        <v>100</v>
      </c>
      <c r="Y9" s="490">
        <v>1698</v>
      </c>
      <c r="Z9" s="514">
        <f>Y9/$Y$9*100</f>
        <v>100</v>
      </c>
      <c r="AA9" s="490">
        <v>3164</v>
      </c>
      <c r="AB9" s="514">
        <f>AA9/$AA$9*100</f>
        <v>100</v>
      </c>
      <c r="AC9" s="490">
        <v>1255</v>
      </c>
      <c r="AD9" s="514">
        <f>AC9/$AC$9*100</f>
        <v>100</v>
      </c>
      <c r="AE9" s="490">
        <v>2744</v>
      </c>
      <c r="AF9" s="514">
        <f>AE9/$AE$9*100</f>
        <v>100</v>
      </c>
      <c r="AG9" s="490">
        <v>1129</v>
      </c>
      <c r="AH9" s="514">
        <f>AG9/$AG$9*100</f>
        <v>100</v>
      </c>
    </row>
    <row r="10" spans="1:34" s="123" customFormat="1" ht="15.75" customHeight="1">
      <c r="A10" s="506" t="s">
        <v>333</v>
      </c>
      <c r="B10" s="303"/>
      <c r="C10" s="303"/>
      <c r="D10" s="507"/>
      <c r="E10" s="490">
        <v>1454</v>
      </c>
      <c r="F10" s="514">
        <f>E10/$E$9*100</f>
        <v>2.2615918246721938</v>
      </c>
      <c r="G10" s="490">
        <v>2642</v>
      </c>
      <c r="H10" s="514">
        <f aca="true" t="shared" si="0" ref="H10:H33">G10/$G$9*100</f>
        <v>8.823136521506813</v>
      </c>
      <c r="I10" s="490">
        <v>168</v>
      </c>
      <c r="J10" s="514">
        <f aca="true" t="shared" si="1" ref="J10:J33">I10/$I$9*100</f>
        <v>15.894039735099339</v>
      </c>
      <c r="K10" s="490">
        <v>124</v>
      </c>
      <c r="L10" s="514">
        <f aca="true" t="shared" si="2" ref="L10:L33">K10/$K$9*100</f>
        <v>7.764558547276143</v>
      </c>
      <c r="M10" s="490">
        <v>186</v>
      </c>
      <c r="N10" s="514">
        <f>M10/$M$9*100</f>
        <v>27.802690582959645</v>
      </c>
      <c r="O10" s="490">
        <v>153</v>
      </c>
      <c r="P10" s="514">
        <f aca="true" t="shared" si="3" ref="P10:P33">O10/$O$9*100</f>
        <v>19.665809768637533</v>
      </c>
      <c r="Q10" s="490">
        <v>298</v>
      </c>
      <c r="R10" s="514">
        <f aca="true" t="shared" si="4" ref="R10:R33">Q10/$Q$9*100</f>
        <v>6.771188366280391</v>
      </c>
      <c r="S10" s="490">
        <v>169</v>
      </c>
      <c r="T10" s="514">
        <f aca="true" t="shared" si="5" ref="T10:T33">S10/$S$9*100</f>
        <v>3.7782249049854686</v>
      </c>
      <c r="U10" s="490">
        <v>337</v>
      </c>
      <c r="V10" s="514">
        <f aca="true" t="shared" si="6" ref="V10:V33">U10/$U$9*100</f>
        <v>6.666666666666667</v>
      </c>
      <c r="W10" s="490">
        <v>312</v>
      </c>
      <c r="X10" s="514">
        <f aca="true" t="shared" si="7" ref="X10:X33">W10/$W$9*100</f>
        <v>16.216216216216218</v>
      </c>
      <c r="Y10" s="490">
        <v>125</v>
      </c>
      <c r="Z10" s="514">
        <f aca="true" t="shared" si="8" ref="Z10:Z33">Y10/$Y$9*100</f>
        <v>7.361601884570082</v>
      </c>
      <c r="AA10" s="490">
        <v>262</v>
      </c>
      <c r="AB10" s="514">
        <f aca="true" t="shared" si="9" ref="AB10:AB33">AA10/$AA$9*100</f>
        <v>8.280657395701644</v>
      </c>
      <c r="AC10" s="490">
        <v>152</v>
      </c>
      <c r="AD10" s="514">
        <f aca="true" t="shared" si="10" ref="AD10:AD33">AC10/$AC$9*100</f>
        <v>12.111553784860558</v>
      </c>
      <c r="AE10" s="490">
        <v>259</v>
      </c>
      <c r="AF10" s="514">
        <f aca="true" t="shared" si="11" ref="AF10:AF33">AE10/$AE$9*100</f>
        <v>9.438775510204081</v>
      </c>
      <c r="AG10" s="490">
        <v>97</v>
      </c>
      <c r="AH10" s="514">
        <f aca="true" t="shared" si="12" ref="AH10:AH33">AG10/$AG$9*100</f>
        <v>8.591674047829938</v>
      </c>
    </row>
    <row r="11" spans="1:34" s="123" customFormat="1" ht="15.75" customHeight="1">
      <c r="A11" s="304" t="s">
        <v>447</v>
      </c>
      <c r="B11" s="303" t="s">
        <v>450</v>
      </c>
      <c r="C11" s="303"/>
      <c r="D11" s="507"/>
      <c r="E11" s="490">
        <v>1433</v>
      </c>
      <c r="F11" s="514">
        <f aca="true" t="shared" si="13" ref="F11:F33">E11/$E$9*100</f>
        <v>2.228927843710628</v>
      </c>
      <c r="G11" s="490">
        <v>2614</v>
      </c>
      <c r="H11" s="514">
        <f t="shared" si="0"/>
        <v>8.72962864012824</v>
      </c>
      <c r="I11" s="490">
        <v>166</v>
      </c>
      <c r="J11" s="514">
        <f t="shared" si="1"/>
        <v>15.704824976348156</v>
      </c>
      <c r="K11" s="490">
        <v>124</v>
      </c>
      <c r="L11" s="514">
        <f t="shared" si="2"/>
        <v>7.764558547276143</v>
      </c>
      <c r="M11" s="490">
        <v>186</v>
      </c>
      <c r="N11" s="514">
        <f aca="true" t="shared" si="14" ref="N11:N33">M11/$M$9*100</f>
        <v>27.802690582959645</v>
      </c>
      <c r="O11" s="490">
        <v>152</v>
      </c>
      <c r="P11" s="514">
        <f t="shared" si="3"/>
        <v>19.53727506426735</v>
      </c>
      <c r="Q11" s="490">
        <v>290</v>
      </c>
      <c r="R11" s="514">
        <f t="shared" si="4"/>
        <v>6.5894114973869575</v>
      </c>
      <c r="S11" s="490">
        <v>161</v>
      </c>
      <c r="T11" s="514">
        <f t="shared" si="5"/>
        <v>3.599374021909233</v>
      </c>
      <c r="U11" s="490">
        <v>337</v>
      </c>
      <c r="V11" s="514">
        <f t="shared" si="6"/>
        <v>6.666666666666667</v>
      </c>
      <c r="W11" s="490">
        <v>312</v>
      </c>
      <c r="X11" s="514">
        <f t="shared" si="7"/>
        <v>16.216216216216218</v>
      </c>
      <c r="Y11" s="490">
        <v>125</v>
      </c>
      <c r="Z11" s="514">
        <f t="shared" si="8"/>
        <v>7.361601884570082</v>
      </c>
      <c r="AA11" s="490">
        <v>262</v>
      </c>
      <c r="AB11" s="514">
        <f t="shared" si="9"/>
        <v>8.280657395701644</v>
      </c>
      <c r="AC11" s="490">
        <v>152</v>
      </c>
      <c r="AD11" s="514">
        <f t="shared" si="10"/>
        <v>12.111553784860558</v>
      </c>
      <c r="AE11" s="490">
        <v>258</v>
      </c>
      <c r="AF11" s="514">
        <f t="shared" si="11"/>
        <v>9.402332361516034</v>
      </c>
      <c r="AG11" s="490">
        <v>89</v>
      </c>
      <c r="AH11" s="514">
        <f t="shared" si="12"/>
        <v>7.883082373782107</v>
      </c>
    </row>
    <row r="12" spans="1:34" s="123" customFormat="1" ht="15.75" customHeight="1">
      <c r="A12" s="506" t="s">
        <v>448</v>
      </c>
      <c r="B12" s="303" t="s">
        <v>449</v>
      </c>
      <c r="C12" s="303"/>
      <c r="D12" s="507"/>
      <c r="E12" s="490">
        <v>1384</v>
      </c>
      <c r="F12" s="514">
        <f t="shared" si="13"/>
        <v>2.1527118881336422</v>
      </c>
      <c r="G12" s="490">
        <v>2555</v>
      </c>
      <c r="H12" s="514">
        <f t="shared" si="0"/>
        <v>8.532594175794816</v>
      </c>
      <c r="I12" s="490">
        <v>162</v>
      </c>
      <c r="J12" s="514">
        <f t="shared" si="1"/>
        <v>15.32639545884579</v>
      </c>
      <c r="K12" s="490">
        <v>118</v>
      </c>
      <c r="L12" s="514">
        <f t="shared" si="2"/>
        <v>7.3888541014402005</v>
      </c>
      <c r="M12" s="490">
        <v>174</v>
      </c>
      <c r="N12" s="514">
        <f t="shared" si="14"/>
        <v>26.00896860986547</v>
      </c>
      <c r="O12" s="490">
        <v>146</v>
      </c>
      <c r="P12" s="514">
        <f t="shared" si="3"/>
        <v>18.76606683804627</v>
      </c>
      <c r="Q12" s="490">
        <v>288</v>
      </c>
      <c r="R12" s="514">
        <f t="shared" si="4"/>
        <v>6.5439672801636</v>
      </c>
      <c r="S12" s="490">
        <v>160</v>
      </c>
      <c r="T12" s="514">
        <f t="shared" si="5"/>
        <v>3.5770176615247036</v>
      </c>
      <c r="U12" s="490">
        <v>331</v>
      </c>
      <c r="V12" s="514">
        <f t="shared" si="6"/>
        <v>6.547972304648862</v>
      </c>
      <c r="W12" s="490">
        <v>307</v>
      </c>
      <c r="X12" s="514">
        <f t="shared" si="7"/>
        <v>15.956340956340956</v>
      </c>
      <c r="Y12" s="490">
        <v>119</v>
      </c>
      <c r="Z12" s="514">
        <f t="shared" si="8"/>
        <v>7.0082449941107186</v>
      </c>
      <c r="AA12" s="490">
        <v>257</v>
      </c>
      <c r="AB12" s="514">
        <f t="shared" si="9"/>
        <v>8.122629582806574</v>
      </c>
      <c r="AC12" s="490">
        <v>149</v>
      </c>
      <c r="AD12" s="514">
        <f t="shared" si="10"/>
        <v>11.872509960159363</v>
      </c>
      <c r="AE12" s="490">
        <v>256</v>
      </c>
      <c r="AF12" s="514">
        <f t="shared" si="11"/>
        <v>9.329446064139942</v>
      </c>
      <c r="AG12" s="490">
        <v>88</v>
      </c>
      <c r="AH12" s="514">
        <f t="shared" si="12"/>
        <v>7.7945084145261285</v>
      </c>
    </row>
    <row r="13" spans="1:34" s="123" customFormat="1" ht="15.75" customHeight="1">
      <c r="A13" s="506" t="s">
        <v>451</v>
      </c>
      <c r="B13" s="303" t="s">
        <v>408</v>
      </c>
      <c r="C13" s="303"/>
      <c r="D13" s="507"/>
      <c r="E13" s="490">
        <v>21</v>
      </c>
      <c r="F13" s="514">
        <f t="shared" si="13"/>
        <v>0.03266398096156538</v>
      </c>
      <c r="G13" s="490">
        <v>28</v>
      </c>
      <c r="H13" s="514">
        <f t="shared" si="0"/>
        <v>0.09350788137857334</v>
      </c>
      <c r="I13" s="490">
        <v>2</v>
      </c>
      <c r="J13" s="514">
        <f t="shared" si="1"/>
        <v>0.1892147587511826</v>
      </c>
      <c r="K13" s="490" t="s">
        <v>537</v>
      </c>
      <c r="L13" s="514" t="s">
        <v>537</v>
      </c>
      <c r="M13" s="490" t="s">
        <v>537</v>
      </c>
      <c r="N13" s="514" t="s">
        <v>546</v>
      </c>
      <c r="O13" s="490">
        <v>1</v>
      </c>
      <c r="P13" s="514">
        <f t="shared" si="3"/>
        <v>0.12853470437017994</v>
      </c>
      <c r="Q13" s="490">
        <v>8</v>
      </c>
      <c r="R13" s="514">
        <f t="shared" si="4"/>
        <v>0.1817768688934333</v>
      </c>
      <c r="S13" s="490">
        <v>8</v>
      </c>
      <c r="T13" s="514">
        <f t="shared" si="5"/>
        <v>0.1788508830762352</v>
      </c>
      <c r="U13" s="490">
        <v>0</v>
      </c>
      <c r="V13" s="514">
        <f t="shared" si="6"/>
        <v>0</v>
      </c>
      <c r="W13" s="490" t="s">
        <v>537</v>
      </c>
      <c r="X13" s="514" t="s">
        <v>537</v>
      </c>
      <c r="Y13" s="490" t="s">
        <v>539</v>
      </c>
      <c r="Z13" s="514" t="s">
        <v>537</v>
      </c>
      <c r="AA13" s="490" t="s">
        <v>540</v>
      </c>
      <c r="AB13" s="514" t="s">
        <v>547</v>
      </c>
      <c r="AC13" s="490" t="s">
        <v>537</v>
      </c>
      <c r="AD13" s="514" t="s">
        <v>537</v>
      </c>
      <c r="AE13" s="490">
        <v>1</v>
      </c>
      <c r="AF13" s="514">
        <f t="shared" si="11"/>
        <v>0.03644314868804665</v>
      </c>
      <c r="AG13" s="490">
        <v>8</v>
      </c>
      <c r="AH13" s="514">
        <f t="shared" si="12"/>
        <v>0.70859167404783</v>
      </c>
    </row>
    <row r="14" spans="1:34" s="123" customFormat="1" ht="15.75" customHeight="1">
      <c r="A14" s="506" t="s">
        <v>334</v>
      </c>
      <c r="B14" s="303"/>
      <c r="C14" s="303"/>
      <c r="D14" s="507"/>
      <c r="E14" s="490">
        <v>17743</v>
      </c>
      <c r="F14" s="514">
        <f t="shared" si="13"/>
        <v>27.597953057193074</v>
      </c>
      <c r="G14" s="490">
        <v>9960</v>
      </c>
      <c r="H14" s="514">
        <f t="shared" si="0"/>
        <v>33.26208923323537</v>
      </c>
      <c r="I14" s="490">
        <v>302</v>
      </c>
      <c r="J14" s="514">
        <f t="shared" si="1"/>
        <v>28.57142857142857</v>
      </c>
      <c r="K14" s="490">
        <v>467</v>
      </c>
      <c r="L14" s="514">
        <f t="shared" si="2"/>
        <v>29.242329367564185</v>
      </c>
      <c r="M14" s="490">
        <v>176</v>
      </c>
      <c r="N14" s="514">
        <f t="shared" si="14"/>
        <v>26.307922272047833</v>
      </c>
      <c r="O14" s="490">
        <v>187</v>
      </c>
      <c r="P14" s="514">
        <f t="shared" si="3"/>
        <v>24.03598971722365</v>
      </c>
      <c r="Q14" s="490">
        <v>1583</v>
      </c>
      <c r="R14" s="514">
        <f t="shared" si="4"/>
        <v>35.96909793228812</v>
      </c>
      <c r="S14" s="490">
        <v>1671</v>
      </c>
      <c r="T14" s="514">
        <f t="shared" si="5"/>
        <v>37.35747820254863</v>
      </c>
      <c r="U14" s="490">
        <v>1875</v>
      </c>
      <c r="V14" s="514">
        <f t="shared" si="6"/>
        <v>37.0919881305638</v>
      </c>
      <c r="W14" s="490">
        <v>562</v>
      </c>
      <c r="X14" s="514">
        <f t="shared" si="7"/>
        <v>29.20997920997921</v>
      </c>
      <c r="Y14" s="490">
        <v>590</v>
      </c>
      <c r="Z14" s="514">
        <f t="shared" si="8"/>
        <v>34.746760895170794</v>
      </c>
      <c r="AA14" s="490">
        <v>1050</v>
      </c>
      <c r="AB14" s="514">
        <f t="shared" si="9"/>
        <v>33.1858407079646</v>
      </c>
      <c r="AC14" s="490">
        <v>363</v>
      </c>
      <c r="AD14" s="514">
        <f t="shared" si="10"/>
        <v>28.92430278884462</v>
      </c>
      <c r="AE14" s="490">
        <v>808</v>
      </c>
      <c r="AF14" s="514">
        <f t="shared" si="11"/>
        <v>29.44606413994169</v>
      </c>
      <c r="AG14" s="490">
        <v>326</v>
      </c>
      <c r="AH14" s="514">
        <f t="shared" si="12"/>
        <v>28.875110717449072</v>
      </c>
    </row>
    <row r="15" spans="1:34" s="123" customFormat="1" ht="15.75" customHeight="1">
      <c r="A15" s="506" t="s">
        <v>452</v>
      </c>
      <c r="B15" s="303" t="s">
        <v>409</v>
      </c>
      <c r="C15" s="303"/>
      <c r="D15" s="507"/>
      <c r="E15" s="490">
        <v>77</v>
      </c>
      <c r="F15" s="514">
        <f t="shared" si="13"/>
        <v>0.11976793019240639</v>
      </c>
      <c r="G15" s="490">
        <v>35</v>
      </c>
      <c r="H15" s="514">
        <f t="shared" si="0"/>
        <v>0.11688485172321667</v>
      </c>
      <c r="I15" s="490" t="s">
        <v>537</v>
      </c>
      <c r="J15" s="514" t="s">
        <v>549</v>
      </c>
      <c r="K15" s="490">
        <v>1</v>
      </c>
      <c r="L15" s="514">
        <f t="shared" si="2"/>
        <v>0.06261740763932373</v>
      </c>
      <c r="M15" s="490" t="s">
        <v>537</v>
      </c>
      <c r="N15" s="514" t="s">
        <v>537</v>
      </c>
      <c r="O15" s="490" t="s">
        <v>549</v>
      </c>
      <c r="P15" s="514" t="s">
        <v>537</v>
      </c>
      <c r="Q15" s="490">
        <v>9</v>
      </c>
      <c r="R15" s="514">
        <f t="shared" si="4"/>
        <v>0.2044989775051125</v>
      </c>
      <c r="S15" s="490">
        <v>3</v>
      </c>
      <c r="T15" s="514">
        <f t="shared" si="5"/>
        <v>0.0670690811535882</v>
      </c>
      <c r="U15" s="490">
        <v>1</v>
      </c>
      <c r="V15" s="514">
        <f t="shared" si="6"/>
        <v>0.019782393669634024</v>
      </c>
      <c r="W15" s="490">
        <v>1</v>
      </c>
      <c r="X15" s="514">
        <f t="shared" si="7"/>
        <v>0.05197505197505198</v>
      </c>
      <c r="Y15" s="490">
        <v>2</v>
      </c>
      <c r="Z15" s="514">
        <f t="shared" si="8"/>
        <v>0.11778563015312131</v>
      </c>
      <c r="AA15" s="490">
        <v>11</v>
      </c>
      <c r="AB15" s="514">
        <f t="shared" si="9"/>
        <v>0.347661188369153</v>
      </c>
      <c r="AC15" s="490">
        <v>5</v>
      </c>
      <c r="AD15" s="514">
        <f t="shared" si="10"/>
        <v>0.398406374501992</v>
      </c>
      <c r="AE15" s="490">
        <v>2</v>
      </c>
      <c r="AF15" s="514">
        <f t="shared" si="11"/>
        <v>0.0728862973760933</v>
      </c>
      <c r="AG15" s="490" t="s">
        <v>537</v>
      </c>
      <c r="AH15" s="514" t="s">
        <v>537</v>
      </c>
    </row>
    <row r="16" spans="1:34" s="123" customFormat="1" ht="15.75" customHeight="1">
      <c r="A16" s="506" t="s">
        <v>453</v>
      </c>
      <c r="B16" s="303" t="s">
        <v>410</v>
      </c>
      <c r="C16" s="303"/>
      <c r="D16" s="507"/>
      <c r="E16" s="490">
        <v>6594</v>
      </c>
      <c r="F16" s="514">
        <f t="shared" si="13"/>
        <v>10.25649002193153</v>
      </c>
      <c r="G16" s="490">
        <v>3239</v>
      </c>
      <c r="H16" s="514">
        <f t="shared" si="0"/>
        <v>10.81685813518568</v>
      </c>
      <c r="I16" s="490">
        <v>155</v>
      </c>
      <c r="J16" s="514">
        <f t="shared" si="1"/>
        <v>14.66414380321665</v>
      </c>
      <c r="K16" s="490">
        <v>243</v>
      </c>
      <c r="L16" s="514">
        <f t="shared" si="2"/>
        <v>15.216030056355667</v>
      </c>
      <c r="M16" s="490">
        <v>81</v>
      </c>
      <c r="N16" s="514">
        <f t="shared" si="14"/>
        <v>12.10762331838565</v>
      </c>
      <c r="O16" s="490">
        <v>108</v>
      </c>
      <c r="P16" s="514">
        <f t="shared" si="3"/>
        <v>13.881748071979436</v>
      </c>
      <c r="Q16" s="490">
        <v>402</v>
      </c>
      <c r="R16" s="514">
        <f t="shared" si="4"/>
        <v>9.134287661895025</v>
      </c>
      <c r="S16" s="490">
        <v>345</v>
      </c>
      <c r="T16" s="514">
        <f t="shared" si="5"/>
        <v>7.712944332662643</v>
      </c>
      <c r="U16" s="490">
        <v>483</v>
      </c>
      <c r="V16" s="514">
        <f t="shared" si="6"/>
        <v>9.554896142433234</v>
      </c>
      <c r="W16" s="490">
        <v>174</v>
      </c>
      <c r="X16" s="514">
        <f t="shared" si="7"/>
        <v>9.043659043659044</v>
      </c>
      <c r="Y16" s="490">
        <v>149</v>
      </c>
      <c r="Z16" s="514">
        <f t="shared" si="8"/>
        <v>8.775029446407538</v>
      </c>
      <c r="AA16" s="490">
        <v>406</v>
      </c>
      <c r="AB16" s="514">
        <f t="shared" si="9"/>
        <v>12.831858407079647</v>
      </c>
      <c r="AC16" s="490">
        <v>163</v>
      </c>
      <c r="AD16" s="514">
        <f t="shared" si="10"/>
        <v>12.988047808764941</v>
      </c>
      <c r="AE16" s="490">
        <v>336</v>
      </c>
      <c r="AF16" s="514">
        <f t="shared" si="11"/>
        <v>12.244897959183673</v>
      </c>
      <c r="AG16" s="490">
        <v>194</v>
      </c>
      <c r="AH16" s="514">
        <f t="shared" si="12"/>
        <v>17.183348095659877</v>
      </c>
    </row>
    <row r="17" spans="1:34" s="123" customFormat="1" ht="15.75" customHeight="1">
      <c r="A17" s="506" t="s">
        <v>454</v>
      </c>
      <c r="B17" s="303" t="s">
        <v>411</v>
      </c>
      <c r="C17" s="303"/>
      <c r="D17" s="507"/>
      <c r="E17" s="490">
        <v>11072</v>
      </c>
      <c r="F17" s="514">
        <f t="shared" si="13"/>
        <v>17.221695105069138</v>
      </c>
      <c r="G17" s="490">
        <v>6686</v>
      </c>
      <c r="H17" s="514">
        <f t="shared" si="0"/>
        <v>22.328346246326475</v>
      </c>
      <c r="I17" s="490">
        <v>147</v>
      </c>
      <c r="J17" s="514">
        <f t="shared" si="1"/>
        <v>13.90728476821192</v>
      </c>
      <c r="K17" s="490">
        <v>223</v>
      </c>
      <c r="L17" s="514">
        <f t="shared" si="2"/>
        <v>13.963681903569192</v>
      </c>
      <c r="M17" s="490">
        <v>95</v>
      </c>
      <c r="N17" s="514">
        <f t="shared" si="14"/>
        <v>14.200298953662182</v>
      </c>
      <c r="O17" s="490">
        <v>79</v>
      </c>
      <c r="P17" s="514">
        <f t="shared" si="3"/>
        <v>10.154241645244216</v>
      </c>
      <c r="Q17" s="490">
        <v>1172</v>
      </c>
      <c r="R17" s="514">
        <f t="shared" si="4"/>
        <v>26.63031129288798</v>
      </c>
      <c r="S17" s="490">
        <v>1323</v>
      </c>
      <c r="T17" s="514">
        <f t="shared" si="5"/>
        <v>29.577464788732392</v>
      </c>
      <c r="U17" s="490">
        <v>1391</v>
      </c>
      <c r="V17" s="514">
        <f t="shared" si="6"/>
        <v>27.517309594460933</v>
      </c>
      <c r="W17" s="490">
        <v>387</v>
      </c>
      <c r="X17" s="514">
        <f t="shared" si="7"/>
        <v>20.114345114345113</v>
      </c>
      <c r="Y17" s="490">
        <v>439</v>
      </c>
      <c r="Z17" s="514">
        <f t="shared" si="8"/>
        <v>25.85394581861013</v>
      </c>
      <c r="AA17" s="490">
        <v>633</v>
      </c>
      <c r="AB17" s="514">
        <f t="shared" si="9"/>
        <v>20.006321112515803</v>
      </c>
      <c r="AC17" s="490">
        <v>195</v>
      </c>
      <c r="AD17" s="514">
        <f t="shared" si="10"/>
        <v>15.53784860557769</v>
      </c>
      <c r="AE17" s="490">
        <v>470</v>
      </c>
      <c r="AF17" s="514">
        <f t="shared" si="11"/>
        <v>17.128279883381925</v>
      </c>
      <c r="AG17" s="490">
        <v>132</v>
      </c>
      <c r="AH17" s="514">
        <f t="shared" si="12"/>
        <v>11.691762621789193</v>
      </c>
    </row>
    <row r="18" spans="1:34" s="123" customFormat="1" ht="15.75" customHeight="1">
      <c r="A18" s="506" t="s">
        <v>335</v>
      </c>
      <c r="B18" s="303"/>
      <c r="C18" s="303"/>
      <c r="D18" s="507"/>
      <c r="E18" s="490">
        <v>43664</v>
      </c>
      <c r="F18" s="514">
        <f t="shared" si="13"/>
        <v>67.91619355741861</v>
      </c>
      <c r="G18" s="490">
        <v>16553</v>
      </c>
      <c r="H18" s="514">
        <f t="shared" si="0"/>
        <v>55.2798557306973</v>
      </c>
      <c r="I18" s="490">
        <v>537</v>
      </c>
      <c r="J18" s="514">
        <f t="shared" si="1"/>
        <v>50.804162724692524</v>
      </c>
      <c r="K18" s="490">
        <v>946</v>
      </c>
      <c r="L18" s="514">
        <f t="shared" si="2"/>
        <v>59.23606762680025</v>
      </c>
      <c r="M18" s="490">
        <v>291</v>
      </c>
      <c r="N18" s="514">
        <f t="shared" si="14"/>
        <v>43.49775784753363</v>
      </c>
      <c r="O18" s="490">
        <v>402</v>
      </c>
      <c r="P18" s="514">
        <f t="shared" si="3"/>
        <v>51.670951156812336</v>
      </c>
      <c r="Q18" s="490">
        <v>2362</v>
      </c>
      <c r="R18" s="514">
        <f t="shared" si="4"/>
        <v>53.66962054078619</v>
      </c>
      <c r="S18" s="490">
        <v>2561</v>
      </c>
      <c r="T18" s="514">
        <f t="shared" si="5"/>
        <v>57.25463894477979</v>
      </c>
      <c r="U18" s="490">
        <v>2726</v>
      </c>
      <c r="V18" s="514">
        <f t="shared" si="6"/>
        <v>53.92680514342235</v>
      </c>
      <c r="W18" s="490">
        <v>1012</v>
      </c>
      <c r="X18" s="514">
        <f t="shared" si="7"/>
        <v>52.5987525987526</v>
      </c>
      <c r="Y18" s="490">
        <v>941</v>
      </c>
      <c r="Z18" s="514">
        <f t="shared" si="8"/>
        <v>55.418138987043584</v>
      </c>
      <c r="AA18" s="490">
        <v>1786</v>
      </c>
      <c r="AB18" s="514">
        <f t="shared" si="9"/>
        <v>56.447534766118835</v>
      </c>
      <c r="AC18" s="490">
        <v>717</v>
      </c>
      <c r="AD18" s="514">
        <f t="shared" si="10"/>
        <v>57.13147410358565</v>
      </c>
      <c r="AE18" s="490">
        <v>1613</v>
      </c>
      <c r="AF18" s="514">
        <f t="shared" si="11"/>
        <v>58.782798833819236</v>
      </c>
      <c r="AG18" s="490">
        <v>659</v>
      </c>
      <c r="AH18" s="514">
        <f t="shared" si="12"/>
        <v>58.37023914968999</v>
      </c>
    </row>
    <row r="19" spans="1:34" s="123" customFormat="1" ht="15.75" customHeight="1">
      <c r="A19" s="506" t="s">
        <v>455</v>
      </c>
      <c r="B19" s="303" t="s">
        <v>456</v>
      </c>
      <c r="C19" s="303"/>
      <c r="D19" s="507"/>
      <c r="E19" s="490">
        <v>454</v>
      </c>
      <c r="F19" s="514">
        <f t="shared" si="13"/>
        <v>0.7061641598357469</v>
      </c>
      <c r="G19" s="490">
        <v>104</v>
      </c>
      <c r="H19" s="514">
        <f t="shared" si="0"/>
        <v>0.3473149879775581</v>
      </c>
      <c r="I19" s="490">
        <v>4</v>
      </c>
      <c r="J19" s="514">
        <f t="shared" si="1"/>
        <v>0.3784295175023652</v>
      </c>
      <c r="K19" s="490">
        <v>5</v>
      </c>
      <c r="L19" s="514">
        <f t="shared" si="2"/>
        <v>0.31308703819661865</v>
      </c>
      <c r="M19" s="490">
        <v>1</v>
      </c>
      <c r="N19" s="514">
        <f t="shared" si="14"/>
        <v>0.14947683109118087</v>
      </c>
      <c r="O19" s="490" t="s">
        <v>538</v>
      </c>
      <c r="P19" s="514" t="s">
        <v>541</v>
      </c>
      <c r="Q19" s="490">
        <v>15</v>
      </c>
      <c r="R19" s="514">
        <f t="shared" si="4"/>
        <v>0.34083162917518744</v>
      </c>
      <c r="S19" s="490">
        <v>22</v>
      </c>
      <c r="T19" s="514">
        <f t="shared" si="5"/>
        <v>0.49183992845964675</v>
      </c>
      <c r="U19" s="490">
        <v>26</v>
      </c>
      <c r="V19" s="514">
        <f t="shared" si="6"/>
        <v>0.5143422354104847</v>
      </c>
      <c r="W19" s="490">
        <v>4</v>
      </c>
      <c r="X19" s="514">
        <f t="shared" si="7"/>
        <v>0.2079002079002079</v>
      </c>
      <c r="Y19" s="490">
        <v>4</v>
      </c>
      <c r="Z19" s="514">
        <f t="shared" si="8"/>
        <v>0.23557126030624262</v>
      </c>
      <c r="AA19" s="490">
        <v>7</v>
      </c>
      <c r="AB19" s="514">
        <f t="shared" si="9"/>
        <v>0.22123893805309736</v>
      </c>
      <c r="AC19" s="490">
        <v>3</v>
      </c>
      <c r="AD19" s="514">
        <f t="shared" si="10"/>
        <v>0.2390438247011952</v>
      </c>
      <c r="AE19" s="490">
        <v>9</v>
      </c>
      <c r="AF19" s="514">
        <f t="shared" si="11"/>
        <v>0.32798833819241985</v>
      </c>
      <c r="AG19" s="490">
        <v>4</v>
      </c>
      <c r="AH19" s="514">
        <f t="shared" si="12"/>
        <v>0.354295837023915</v>
      </c>
    </row>
    <row r="20" spans="1:34" s="123" customFormat="1" ht="15.75" customHeight="1">
      <c r="A20" s="506" t="s">
        <v>457</v>
      </c>
      <c r="B20" s="303" t="s">
        <v>412</v>
      </c>
      <c r="C20" s="303"/>
      <c r="D20" s="507"/>
      <c r="E20" s="490">
        <v>573</v>
      </c>
      <c r="F20" s="514">
        <f t="shared" si="13"/>
        <v>0.891260051951284</v>
      </c>
      <c r="G20" s="490">
        <v>163</v>
      </c>
      <c r="H20" s="514">
        <f t="shared" si="0"/>
        <v>0.5443494523109804</v>
      </c>
      <c r="I20" s="490">
        <v>2</v>
      </c>
      <c r="J20" s="514">
        <f t="shared" si="1"/>
        <v>0.1892147587511826</v>
      </c>
      <c r="K20" s="490">
        <v>6</v>
      </c>
      <c r="L20" s="514">
        <f t="shared" si="2"/>
        <v>0.37570444583594237</v>
      </c>
      <c r="M20" s="490">
        <v>3</v>
      </c>
      <c r="N20" s="514">
        <f t="shared" si="14"/>
        <v>0.4484304932735426</v>
      </c>
      <c r="O20" s="490">
        <v>3</v>
      </c>
      <c r="P20" s="514">
        <f t="shared" si="3"/>
        <v>0.3856041131105398</v>
      </c>
      <c r="Q20" s="490">
        <v>27</v>
      </c>
      <c r="R20" s="514">
        <f t="shared" si="4"/>
        <v>0.6134969325153374</v>
      </c>
      <c r="S20" s="490">
        <v>31</v>
      </c>
      <c r="T20" s="514">
        <f t="shared" si="5"/>
        <v>0.6930471719204113</v>
      </c>
      <c r="U20" s="490">
        <v>24</v>
      </c>
      <c r="V20" s="514">
        <f t="shared" si="6"/>
        <v>0.4747774480712166</v>
      </c>
      <c r="W20" s="490">
        <v>16</v>
      </c>
      <c r="X20" s="514">
        <f t="shared" si="7"/>
        <v>0.8316008316008316</v>
      </c>
      <c r="Y20" s="490">
        <v>10</v>
      </c>
      <c r="Z20" s="514">
        <f t="shared" si="8"/>
        <v>0.5889281507656066</v>
      </c>
      <c r="AA20" s="490">
        <v>20</v>
      </c>
      <c r="AB20" s="514">
        <f t="shared" si="9"/>
        <v>0.6321112515802781</v>
      </c>
      <c r="AC20" s="490">
        <v>3</v>
      </c>
      <c r="AD20" s="514">
        <f t="shared" si="10"/>
        <v>0.2390438247011952</v>
      </c>
      <c r="AE20" s="490">
        <v>16</v>
      </c>
      <c r="AF20" s="514">
        <f t="shared" si="11"/>
        <v>0.5830903790087464</v>
      </c>
      <c r="AG20" s="490">
        <v>2</v>
      </c>
      <c r="AH20" s="514">
        <f t="shared" si="12"/>
        <v>0.1771479185119575</v>
      </c>
    </row>
    <row r="21" spans="1:34" s="123" customFormat="1" ht="15.75" customHeight="1">
      <c r="A21" s="506" t="s">
        <v>458</v>
      </c>
      <c r="B21" s="303" t="s">
        <v>426</v>
      </c>
      <c r="C21" s="303"/>
      <c r="D21" s="507"/>
      <c r="E21" s="490">
        <v>2774</v>
      </c>
      <c r="F21" s="514">
        <f t="shared" si="13"/>
        <v>4.314756342256303</v>
      </c>
      <c r="G21" s="490">
        <v>1296</v>
      </c>
      <c r="H21" s="514">
        <f t="shared" si="0"/>
        <v>4.328079080951109</v>
      </c>
      <c r="I21" s="490">
        <v>28</v>
      </c>
      <c r="J21" s="514">
        <f t="shared" si="1"/>
        <v>2.6490066225165565</v>
      </c>
      <c r="K21" s="490">
        <v>73</v>
      </c>
      <c r="L21" s="514">
        <f t="shared" si="2"/>
        <v>4.571070757670633</v>
      </c>
      <c r="M21" s="490">
        <v>14</v>
      </c>
      <c r="N21" s="514">
        <f t="shared" si="14"/>
        <v>2.092675635276532</v>
      </c>
      <c r="O21" s="490">
        <v>27</v>
      </c>
      <c r="P21" s="514">
        <f t="shared" si="3"/>
        <v>3.470437017994859</v>
      </c>
      <c r="Q21" s="490">
        <v>179</v>
      </c>
      <c r="R21" s="514">
        <f t="shared" si="4"/>
        <v>4.06725744149057</v>
      </c>
      <c r="S21" s="490">
        <v>224</v>
      </c>
      <c r="T21" s="514">
        <f t="shared" si="5"/>
        <v>5.007824726134586</v>
      </c>
      <c r="U21" s="490">
        <v>277</v>
      </c>
      <c r="V21" s="514">
        <f t="shared" si="6"/>
        <v>5.479723046488625</v>
      </c>
      <c r="W21" s="490">
        <v>77</v>
      </c>
      <c r="X21" s="514">
        <f t="shared" si="7"/>
        <v>4.002079002079002</v>
      </c>
      <c r="Y21" s="490">
        <v>51</v>
      </c>
      <c r="Z21" s="514">
        <f t="shared" si="8"/>
        <v>3.0035335689045937</v>
      </c>
      <c r="AA21" s="490">
        <v>114</v>
      </c>
      <c r="AB21" s="514">
        <f t="shared" si="9"/>
        <v>3.6030341340075855</v>
      </c>
      <c r="AC21" s="490">
        <v>47</v>
      </c>
      <c r="AD21" s="514">
        <f t="shared" si="10"/>
        <v>3.745019920318725</v>
      </c>
      <c r="AE21" s="490">
        <v>126</v>
      </c>
      <c r="AF21" s="514">
        <f t="shared" si="11"/>
        <v>4.591836734693878</v>
      </c>
      <c r="AG21" s="490">
        <v>59</v>
      </c>
      <c r="AH21" s="514">
        <f t="shared" si="12"/>
        <v>5.225863596102745</v>
      </c>
    </row>
    <row r="22" spans="1:34" s="123" customFormat="1" ht="15.75" customHeight="1">
      <c r="A22" s="506" t="s">
        <v>459</v>
      </c>
      <c r="B22" s="303" t="s">
        <v>415</v>
      </c>
      <c r="C22" s="303"/>
      <c r="D22" s="507"/>
      <c r="E22" s="490">
        <v>9956</v>
      </c>
      <c r="F22" s="514">
        <f t="shared" si="13"/>
        <v>15.485837831111665</v>
      </c>
      <c r="G22" s="490">
        <v>3627</v>
      </c>
      <c r="H22" s="514">
        <f t="shared" si="0"/>
        <v>12.112610205717338</v>
      </c>
      <c r="I22" s="490">
        <v>117</v>
      </c>
      <c r="J22" s="514">
        <f t="shared" si="1"/>
        <v>11.069063386944181</v>
      </c>
      <c r="K22" s="490">
        <v>211</v>
      </c>
      <c r="L22" s="514">
        <f t="shared" si="2"/>
        <v>13.212273011897308</v>
      </c>
      <c r="M22" s="490">
        <v>49</v>
      </c>
      <c r="N22" s="514">
        <f t="shared" si="14"/>
        <v>7.324364723467862</v>
      </c>
      <c r="O22" s="490">
        <v>82</v>
      </c>
      <c r="P22" s="514">
        <f t="shared" si="3"/>
        <v>10.539845758354756</v>
      </c>
      <c r="Q22" s="490">
        <v>567</v>
      </c>
      <c r="R22" s="514">
        <f t="shared" si="4"/>
        <v>12.883435582822086</v>
      </c>
      <c r="S22" s="490">
        <v>549</v>
      </c>
      <c r="T22" s="514">
        <f t="shared" si="5"/>
        <v>12.273641851106639</v>
      </c>
      <c r="U22" s="490">
        <v>583</v>
      </c>
      <c r="V22" s="514">
        <f t="shared" si="6"/>
        <v>11.533135509396637</v>
      </c>
      <c r="W22" s="490">
        <v>205</v>
      </c>
      <c r="X22" s="514">
        <f t="shared" si="7"/>
        <v>10.654885654885655</v>
      </c>
      <c r="Y22" s="490">
        <v>184</v>
      </c>
      <c r="Z22" s="514">
        <f t="shared" si="8"/>
        <v>10.836277974087162</v>
      </c>
      <c r="AA22" s="490">
        <v>414</v>
      </c>
      <c r="AB22" s="514">
        <f t="shared" si="9"/>
        <v>13.084702907711756</v>
      </c>
      <c r="AC22" s="490">
        <v>167</v>
      </c>
      <c r="AD22" s="514">
        <f t="shared" si="10"/>
        <v>13.306772908366534</v>
      </c>
      <c r="AE22" s="490">
        <v>357</v>
      </c>
      <c r="AF22" s="514">
        <f t="shared" si="11"/>
        <v>13.010204081632654</v>
      </c>
      <c r="AG22" s="490">
        <v>142</v>
      </c>
      <c r="AH22" s="514">
        <f t="shared" si="12"/>
        <v>12.577502214348982</v>
      </c>
    </row>
    <row r="23" spans="1:34" s="123" customFormat="1" ht="15.75" customHeight="1">
      <c r="A23" s="506" t="s">
        <v>460</v>
      </c>
      <c r="B23" s="303" t="s">
        <v>428</v>
      </c>
      <c r="C23" s="303"/>
      <c r="D23" s="507"/>
      <c r="E23" s="490">
        <v>1161</v>
      </c>
      <c r="F23" s="514">
        <f t="shared" si="13"/>
        <v>1.8058515188751147</v>
      </c>
      <c r="G23" s="490">
        <v>309</v>
      </c>
      <c r="H23" s="514">
        <f t="shared" si="0"/>
        <v>1.0319262623563985</v>
      </c>
      <c r="I23" s="490">
        <v>7</v>
      </c>
      <c r="J23" s="514">
        <f t="shared" si="1"/>
        <v>0.6622516556291391</v>
      </c>
      <c r="K23" s="490">
        <v>23</v>
      </c>
      <c r="L23" s="514">
        <f t="shared" si="2"/>
        <v>1.440200375704446</v>
      </c>
      <c r="M23" s="490">
        <v>4</v>
      </c>
      <c r="N23" s="514">
        <f t="shared" si="14"/>
        <v>0.5979073243647235</v>
      </c>
      <c r="O23" s="490">
        <v>2</v>
      </c>
      <c r="P23" s="514">
        <f t="shared" si="3"/>
        <v>0.2570694087403599</v>
      </c>
      <c r="Q23" s="490">
        <v>38</v>
      </c>
      <c r="R23" s="514">
        <f t="shared" si="4"/>
        <v>0.8634401272438083</v>
      </c>
      <c r="S23" s="490">
        <v>49</v>
      </c>
      <c r="T23" s="514">
        <f t="shared" si="5"/>
        <v>1.0954616588419406</v>
      </c>
      <c r="U23" s="490">
        <v>49</v>
      </c>
      <c r="V23" s="514">
        <f t="shared" si="6"/>
        <v>0.9693372898120672</v>
      </c>
      <c r="W23" s="490">
        <v>16</v>
      </c>
      <c r="X23" s="514">
        <f t="shared" si="7"/>
        <v>0.8316008316008316</v>
      </c>
      <c r="Y23" s="490">
        <v>16</v>
      </c>
      <c r="Z23" s="514">
        <f t="shared" si="8"/>
        <v>0.9422850412249705</v>
      </c>
      <c r="AA23" s="490">
        <v>38</v>
      </c>
      <c r="AB23" s="514">
        <f t="shared" si="9"/>
        <v>1.2010113780025284</v>
      </c>
      <c r="AC23" s="490">
        <v>17</v>
      </c>
      <c r="AD23" s="514">
        <f t="shared" si="10"/>
        <v>1.3545816733067728</v>
      </c>
      <c r="AE23" s="490">
        <v>36</v>
      </c>
      <c r="AF23" s="514">
        <f t="shared" si="11"/>
        <v>1.3119533527696794</v>
      </c>
      <c r="AG23" s="490">
        <v>14</v>
      </c>
      <c r="AH23" s="514">
        <f t="shared" si="12"/>
        <v>1.2400354295837024</v>
      </c>
    </row>
    <row r="24" spans="1:34" s="123" customFormat="1" ht="15.75" customHeight="1">
      <c r="A24" s="506" t="s">
        <v>461</v>
      </c>
      <c r="B24" s="303" t="s">
        <v>462</v>
      </c>
      <c r="C24" s="303"/>
      <c r="D24" s="507"/>
      <c r="E24" s="490">
        <v>812</v>
      </c>
      <c r="F24" s="514">
        <f t="shared" si="13"/>
        <v>1.2630072638471947</v>
      </c>
      <c r="G24" s="490">
        <v>245</v>
      </c>
      <c r="H24" s="514">
        <f t="shared" si="0"/>
        <v>0.8181939620625167</v>
      </c>
      <c r="I24" s="490">
        <v>3</v>
      </c>
      <c r="J24" s="514">
        <f t="shared" si="1"/>
        <v>0.28382213812677387</v>
      </c>
      <c r="K24" s="490">
        <v>11</v>
      </c>
      <c r="L24" s="514">
        <f t="shared" si="2"/>
        <v>0.6887914840325611</v>
      </c>
      <c r="M24" s="490">
        <v>1</v>
      </c>
      <c r="N24" s="514">
        <f t="shared" si="14"/>
        <v>0.14947683109118087</v>
      </c>
      <c r="O24" s="490">
        <v>3</v>
      </c>
      <c r="P24" s="514">
        <f t="shared" si="3"/>
        <v>0.3856041131105398</v>
      </c>
      <c r="Q24" s="490">
        <v>32</v>
      </c>
      <c r="R24" s="514">
        <f t="shared" si="4"/>
        <v>0.7271074755737332</v>
      </c>
      <c r="S24" s="490">
        <v>36</v>
      </c>
      <c r="T24" s="514">
        <f t="shared" si="5"/>
        <v>0.8048289738430584</v>
      </c>
      <c r="U24" s="490">
        <v>56</v>
      </c>
      <c r="V24" s="514">
        <f t="shared" si="6"/>
        <v>1.1078140454995054</v>
      </c>
      <c r="W24" s="490">
        <v>12</v>
      </c>
      <c r="X24" s="514">
        <f t="shared" si="7"/>
        <v>0.6237006237006237</v>
      </c>
      <c r="Y24" s="490">
        <v>10</v>
      </c>
      <c r="Z24" s="514">
        <f t="shared" si="8"/>
        <v>0.5889281507656066</v>
      </c>
      <c r="AA24" s="490">
        <v>27</v>
      </c>
      <c r="AB24" s="514">
        <f t="shared" si="9"/>
        <v>0.8533501896333754</v>
      </c>
      <c r="AC24" s="490">
        <v>9</v>
      </c>
      <c r="AD24" s="514">
        <f t="shared" si="10"/>
        <v>0.7171314741035857</v>
      </c>
      <c r="AE24" s="490">
        <v>26</v>
      </c>
      <c r="AF24" s="514">
        <f t="shared" si="11"/>
        <v>0.9475218658892128</v>
      </c>
      <c r="AG24" s="490">
        <v>19</v>
      </c>
      <c r="AH24" s="514">
        <f t="shared" si="12"/>
        <v>1.6829052258635961</v>
      </c>
    </row>
    <row r="25" spans="1:34" s="123" customFormat="1" ht="15.75" customHeight="1">
      <c r="A25" s="506" t="s">
        <v>463</v>
      </c>
      <c r="B25" s="303" t="s">
        <v>432</v>
      </c>
      <c r="C25" s="303"/>
      <c r="D25" s="507"/>
      <c r="E25" s="490">
        <v>1871</v>
      </c>
      <c r="F25" s="514">
        <f t="shared" si="13"/>
        <v>2.910205160908992</v>
      </c>
      <c r="G25" s="490">
        <v>491</v>
      </c>
      <c r="H25" s="514">
        <f t="shared" si="0"/>
        <v>1.6397274913171254</v>
      </c>
      <c r="I25" s="490">
        <v>14</v>
      </c>
      <c r="J25" s="514">
        <f t="shared" si="1"/>
        <v>1.3245033112582782</v>
      </c>
      <c r="K25" s="490">
        <v>26</v>
      </c>
      <c r="L25" s="514">
        <f t="shared" si="2"/>
        <v>1.6280525986224168</v>
      </c>
      <c r="M25" s="490">
        <v>8</v>
      </c>
      <c r="N25" s="514">
        <f t="shared" si="14"/>
        <v>1.195814648729447</v>
      </c>
      <c r="O25" s="490">
        <v>10</v>
      </c>
      <c r="P25" s="514">
        <f t="shared" si="3"/>
        <v>1.2853470437017995</v>
      </c>
      <c r="Q25" s="490">
        <v>62</v>
      </c>
      <c r="R25" s="514">
        <f t="shared" si="4"/>
        <v>1.408770733924108</v>
      </c>
      <c r="S25" s="490">
        <v>77</v>
      </c>
      <c r="T25" s="514">
        <f t="shared" si="5"/>
        <v>1.7214397496087637</v>
      </c>
      <c r="U25" s="490">
        <v>89</v>
      </c>
      <c r="V25" s="514">
        <f t="shared" si="6"/>
        <v>1.760633036597428</v>
      </c>
      <c r="W25" s="490">
        <v>20</v>
      </c>
      <c r="X25" s="514">
        <f t="shared" si="7"/>
        <v>1.0395010395010396</v>
      </c>
      <c r="Y25" s="490">
        <v>23</v>
      </c>
      <c r="Z25" s="514">
        <f t="shared" si="8"/>
        <v>1.3545347467608952</v>
      </c>
      <c r="AA25" s="490">
        <v>56</v>
      </c>
      <c r="AB25" s="514">
        <f t="shared" si="9"/>
        <v>1.7699115044247788</v>
      </c>
      <c r="AC25" s="490">
        <v>31</v>
      </c>
      <c r="AD25" s="514">
        <f t="shared" si="10"/>
        <v>2.4701195219123506</v>
      </c>
      <c r="AE25" s="490">
        <v>63</v>
      </c>
      <c r="AF25" s="514">
        <f t="shared" si="11"/>
        <v>2.295918367346939</v>
      </c>
      <c r="AG25" s="490">
        <v>12</v>
      </c>
      <c r="AH25" s="514">
        <f t="shared" si="12"/>
        <v>1.0628875110717448</v>
      </c>
    </row>
    <row r="26" spans="1:34" s="123" customFormat="1" ht="15.75" customHeight="1">
      <c r="A26" s="506" t="s">
        <v>464</v>
      </c>
      <c r="B26" s="303" t="s">
        <v>465</v>
      </c>
      <c r="C26" s="303"/>
      <c r="D26" s="507"/>
      <c r="E26" s="505">
        <v>3328</v>
      </c>
      <c r="F26" s="514">
        <f t="shared" si="13"/>
        <v>5.176463268575695</v>
      </c>
      <c r="G26" s="505">
        <v>1165</v>
      </c>
      <c r="H26" s="514">
        <f t="shared" si="0"/>
        <v>3.890595778787069</v>
      </c>
      <c r="I26" s="505">
        <v>41</v>
      </c>
      <c r="J26" s="514">
        <f t="shared" si="1"/>
        <v>3.878902554399243</v>
      </c>
      <c r="K26" s="505">
        <v>52</v>
      </c>
      <c r="L26" s="514">
        <f t="shared" si="2"/>
        <v>3.2561051972448336</v>
      </c>
      <c r="M26" s="505">
        <v>19</v>
      </c>
      <c r="N26" s="514">
        <f t="shared" si="14"/>
        <v>2.8400597907324365</v>
      </c>
      <c r="O26" s="505">
        <v>42</v>
      </c>
      <c r="P26" s="514">
        <f t="shared" si="3"/>
        <v>5.3984575835475574</v>
      </c>
      <c r="Q26" s="505">
        <v>169</v>
      </c>
      <c r="R26" s="514">
        <f t="shared" si="4"/>
        <v>3.8400363553737784</v>
      </c>
      <c r="S26" s="505">
        <v>204</v>
      </c>
      <c r="T26" s="514">
        <f t="shared" si="5"/>
        <v>4.560697518443997</v>
      </c>
      <c r="U26" s="505">
        <v>178</v>
      </c>
      <c r="V26" s="514">
        <f t="shared" si="6"/>
        <v>3.521266073194856</v>
      </c>
      <c r="W26" s="505">
        <v>47</v>
      </c>
      <c r="X26" s="514">
        <f t="shared" si="7"/>
        <v>2.442827442827443</v>
      </c>
      <c r="Y26" s="505">
        <v>99</v>
      </c>
      <c r="Z26" s="514">
        <f t="shared" si="8"/>
        <v>5.830388692579505</v>
      </c>
      <c r="AA26" s="505">
        <v>115</v>
      </c>
      <c r="AB26" s="514">
        <f t="shared" si="9"/>
        <v>3.6346396965865995</v>
      </c>
      <c r="AC26" s="505">
        <v>42</v>
      </c>
      <c r="AD26" s="514">
        <f t="shared" si="10"/>
        <v>3.346613545816733</v>
      </c>
      <c r="AE26" s="505">
        <v>96</v>
      </c>
      <c r="AF26" s="514">
        <f t="shared" si="11"/>
        <v>3.498542274052478</v>
      </c>
      <c r="AG26" s="505">
        <v>61</v>
      </c>
      <c r="AH26" s="514">
        <f t="shared" si="12"/>
        <v>5.403011514614704</v>
      </c>
    </row>
    <row r="27" spans="1:34" s="123" customFormat="1" ht="15.75" customHeight="1">
      <c r="A27" s="506" t="s">
        <v>466</v>
      </c>
      <c r="B27" s="303" t="s">
        <v>435</v>
      </c>
      <c r="C27" s="303"/>
      <c r="D27" s="507"/>
      <c r="E27" s="505">
        <v>2174</v>
      </c>
      <c r="F27" s="514">
        <f t="shared" si="13"/>
        <v>3.381499743354435</v>
      </c>
      <c r="G27" s="505">
        <v>961</v>
      </c>
      <c r="H27" s="514">
        <f t="shared" si="0"/>
        <v>3.2093240716003204</v>
      </c>
      <c r="I27" s="505">
        <v>16</v>
      </c>
      <c r="J27" s="514">
        <f t="shared" si="1"/>
        <v>1.5137180700094608</v>
      </c>
      <c r="K27" s="505">
        <v>38</v>
      </c>
      <c r="L27" s="514">
        <f t="shared" si="2"/>
        <v>2.3794614902943017</v>
      </c>
      <c r="M27" s="505">
        <v>15</v>
      </c>
      <c r="N27" s="514">
        <f t="shared" si="14"/>
        <v>2.242152466367713</v>
      </c>
      <c r="O27" s="505">
        <v>28</v>
      </c>
      <c r="P27" s="514">
        <f t="shared" si="3"/>
        <v>3.5989717223650386</v>
      </c>
      <c r="Q27" s="505">
        <v>174</v>
      </c>
      <c r="R27" s="514">
        <f t="shared" si="4"/>
        <v>3.953646898432175</v>
      </c>
      <c r="S27" s="505">
        <v>160</v>
      </c>
      <c r="T27" s="514">
        <f t="shared" si="5"/>
        <v>3.5770176615247036</v>
      </c>
      <c r="U27" s="505">
        <v>138</v>
      </c>
      <c r="V27" s="514">
        <f t="shared" si="6"/>
        <v>2.7299703264094957</v>
      </c>
      <c r="W27" s="505">
        <v>64</v>
      </c>
      <c r="X27" s="514">
        <f t="shared" si="7"/>
        <v>3.3264033264033266</v>
      </c>
      <c r="Y27" s="505">
        <v>75</v>
      </c>
      <c r="Z27" s="514">
        <f t="shared" si="8"/>
        <v>4.41696113074205</v>
      </c>
      <c r="AA27" s="505">
        <v>91</v>
      </c>
      <c r="AB27" s="514">
        <f t="shared" si="9"/>
        <v>2.8761061946902653</v>
      </c>
      <c r="AC27" s="505">
        <v>37</v>
      </c>
      <c r="AD27" s="514">
        <f t="shared" si="10"/>
        <v>2.948207171314741</v>
      </c>
      <c r="AE27" s="505">
        <v>76</v>
      </c>
      <c r="AF27" s="514">
        <f t="shared" si="11"/>
        <v>2.7696793002915454</v>
      </c>
      <c r="AG27" s="505">
        <v>49</v>
      </c>
      <c r="AH27" s="514">
        <f t="shared" si="12"/>
        <v>4.340124003542958</v>
      </c>
    </row>
    <row r="28" spans="1:34" s="123" customFormat="1" ht="15.75" customHeight="1">
      <c r="A28" s="506" t="s">
        <v>467</v>
      </c>
      <c r="B28" s="303" t="s">
        <v>418</v>
      </c>
      <c r="C28" s="303"/>
      <c r="D28" s="507"/>
      <c r="E28" s="505">
        <v>3659</v>
      </c>
      <c r="F28" s="514">
        <f>E28/$E$9*100</f>
        <v>5.691309825636559</v>
      </c>
      <c r="G28" s="505">
        <v>882</v>
      </c>
      <c r="H28" s="514">
        <f t="shared" si="0"/>
        <v>2.94549826342506</v>
      </c>
      <c r="I28" s="505">
        <v>29</v>
      </c>
      <c r="J28" s="514">
        <f t="shared" si="1"/>
        <v>2.7436140018921478</v>
      </c>
      <c r="K28" s="505">
        <v>43</v>
      </c>
      <c r="L28" s="514">
        <f t="shared" si="2"/>
        <v>2.6925485284909207</v>
      </c>
      <c r="M28" s="505">
        <v>8</v>
      </c>
      <c r="N28" s="514">
        <f t="shared" si="14"/>
        <v>1.195814648729447</v>
      </c>
      <c r="O28" s="505">
        <v>16</v>
      </c>
      <c r="P28" s="514">
        <f t="shared" si="3"/>
        <v>2.056555269922879</v>
      </c>
      <c r="Q28" s="505">
        <v>124</v>
      </c>
      <c r="R28" s="514">
        <f t="shared" si="4"/>
        <v>2.817541467848216</v>
      </c>
      <c r="S28" s="505">
        <v>151</v>
      </c>
      <c r="T28" s="514">
        <f t="shared" si="5"/>
        <v>3.375810418063939</v>
      </c>
      <c r="U28" s="505">
        <v>145</v>
      </c>
      <c r="V28" s="514">
        <f t="shared" si="6"/>
        <v>2.868447082096934</v>
      </c>
      <c r="W28" s="505">
        <v>63</v>
      </c>
      <c r="X28" s="514">
        <f t="shared" si="7"/>
        <v>3.2744282744282747</v>
      </c>
      <c r="Y28" s="505">
        <v>48</v>
      </c>
      <c r="Z28" s="514">
        <f t="shared" si="8"/>
        <v>2.8268551236749118</v>
      </c>
      <c r="AA28" s="505">
        <v>108</v>
      </c>
      <c r="AB28" s="514">
        <f t="shared" si="9"/>
        <v>3.4134007585335016</v>
      </c>
      <c r="AC28" s="505">
        <v>32</v>
      </c>
      <c r="AD28" s="514">
        <f t="shared" si="10"/>
        <v>2.549800796812749</v>
      </c>
      <c r="AE28" s="505">
        <v>91</v>
      </c>
      <c r="AF28" s="514">
        <f t="shared" si="11"/>
        <v>3.316326530612245</v>
      </c>
      <c r="AG28" s="505">
        <v>24</v>
      </c>
      <c r="AH28" s="514">
        <f t="shared" si="12"/>
        <v>2.1257750221434897</v>
      </c>
    </row>
    <row r="29" spans="1:34" s="123" customFormat="1" ht="15.75" customHeight="1">
      <c r="A29" s="506" t="s">
        <v>468</v>
      </c>
      <c r="B29" s="303" t="s">
        <v>417</v>
      </c>
      <c r="C29" s="303"/>
      <c r="D29" s="507"/>
      <c r="E29" s="505">
        <v>9500</v>
      </c>
      <c r="F29" s="514">
        <f t="shared" si="13"/>
        <v>14.776562815946246</v>
      </c>
      <c r="G29" s="505">
        <v>4323</v>
      </c>
      <c r="H29" s="514">
        <f t="shared" si="0"/>
        <v>14.436948971413305</v>
      </c>
      <c r="I29" s="505">
        <v>162</v>
      </c>
      <c r="J29" s="514">
        <f t="shared" si="1"/>
        <v>15.32639545884579</v>
      </c>
      <c r="K29" s="505">
        <v>279</v>
      </c>
      <c r="L29" s="514">
        <f t="shared" si="2"/>
        <v>17.47025673137132</v>
      </c>
      <c r="M29" s="505">
        <v>104</v>
      </c>
      <c r="N29" s="514">
        <f t="shared" si="14"/>
        <v>15.54559043348281</v>
      </c>
      <c r="O29" s="505">
        <v>108</v>
      </c>
      <c r="P29" s="514">
        <f t="shared" si="3"/>
        <v>13.881748071979436</v>
      </c>
      <c r="Q29" s="505">
        <v>582</v>
      </c>
      <c r="R29" s="514">
        <f t="shared" si="4"/>
        <v>13.224267211997272</v>
      </c>
      <c r="S29" s="505">
        <v>690</v>
      </c>
      <c r="T29" s="514">
        <f t="shared" si="5"/>
        <v>15.425888665325285</v>
      </c>
      <c r="U29" s="505">
        <v>684</v>
      </c>
      <c r="V29" s="514">
        <f t="shared" si="6"/>
        <v>13.531157270029674</v>
      </c>
      <c r="W29" s="505">
        <v>267</v>
      </c>
      <c r="X29" s="514">
        <f t="shared" si="7"/>
        <v>13.877338877338877</v>
      </c>
      <c r="Y29" s="505">
        <v>222</v>
      </c>
      <c r="Z29" s="514">
        <f t="shared" si="8"/>
        <v>13.074204946996467</v>
      </c>
      <c r="AA29" s="505">
        <v>466</v>
      </c>
      <c r="AB29" s="514">
        <f t="shared" si="9"/>
        <v>14.72819216182048</v>
      </c>
      <c r="AC29" s="505">
        <v>202</v>
      </c>
      <c r="AD29" s="514">
        <f t="shared" si="10"/>
        <v>16.095617529880478</v>
      </c>
      <c r="AE29" s="505">
        <v>394</v>
      </c>
      <c r="AF29" s="514">
        <f t="shared" si="11"/>
        <v>14.358600583090379</v>
      </c>
      <c r="AG29" s="505">
        <v>163</v>
      </c>
      <c r="AH29" s="514">
        <f t="shared" si="12"/>
        <v>14.437555358724536</v>
      </c>
    </row>
    <row r="30" spans="1:34" s="123" customFormat="1" ht="15.75" customHeight="1">
      <c r="A30" s="506" t="s">
        <v>469</v>
      </c>
      <c r="B30" s="303" t="s">
        <v>413</v>
      </c>
      <c r="C30" s="303"/>
      <c r="D30" s="507"/>
      <c r="E30" s="505">
        <v>791</v>
      </c>
      <c r="F30" s="514">
        <f t="shared" si="13"/>
        <v>1.2303432828856293</v>
      </c>
      <c r="G30" s="505">
        <v>559</v>
      </c>
      <c r="H30" s="514">
        <f t="shared" si="0"/>
        <v>1.8668180603793747</v>
      </c>
      <c r="I30" s="505">
        <v>23</v>
      </c>
      <c r="J30" s="514">
        <f t="shared" si="1"/>
        <v>2.1759697256385997</v>
      </c>
      <c r="K30" s="505">
        <v>32</v>
      </c>
      <c r="L30" s="514">
        <f t="shared" si="2"/>
        <v>2.0037570444583594</v>
      </c>
      <c r="M30" s="505">
        <v>20</v>
      </c>
      <c r="N30" s="514">
        <f t="shared" si="14"/>
        <v>2.9895366218236172</v>
      </c>
      <c r="O30" s="505">
        <v>17</v>
      </c>
      <c r="P30" s="514">
        <f t="shared" si="3"/>
        <v>2.185089974293059</v>
      </c>
      <c r="Q30" s="505">
        <v>90</v>
      </c>
      <c r="R30" s="514">
        <f t="shared" si="4"/>
        <v>2.044989775051125</v>
      </c>
      <c r="S30" s="505">
        <v>76</v>
      </c>
      <c r="T30" s="514">
        <f t="shared" si="5"/>
        <v>1.6990833892242343</v>
      </c>
      <c r="U30" s="505">
        <v>88</v>
      </c>
      <c r="V30" s="514">
        <f t="shared" si="6"/>
        <v>1.7408506429277943</v>
      </c>
      <c r="W30" s="505">
        <v>53</v>
      </c>
      <c r="X30" s="514">
        <f t="shared" si="7"/>
        <v>2.754677754677755</v>
      </c>
      <c r="Y30" s="505">
        <v>29</v>
      </c>
      <c r="Z30" s="514">
        <f t="shared" si="8"/>
        <v>1.707891637220259</v>
      </c>
      <c r="AA30" s="505">
        <v>55</v>
      </c>
      <c r="AB30" s="514">
        <f t="shared" si="9"/>
        <v>1.738305941845765</v>
      </c>
      <c r="AC30" s="505">
        <v>16</v>
      </c>
      <c r="AD30" s="514">
        <f t="shared" si="10"/>
        <v>1.2749003984063745</v>
      </c>
      <c r="AE30" s="505">
        <v>46</v>
      </c>
      <c r="AF30" s="514">
        <f t="shared" si="11"/>
        <v>1.6763848396501457</v>
      </c>
      <c r="AG30" s="505">
        <v>14</v>
      </c>
      <c r="AH30" s="514">
        <f t="shared" si="12"/>
        <v>1.2400354295837024</v>
      </c>
    </row>
    <row r="31" spans="1:34" s="123" customFormat="1" ht="15.75" customHeight="1">
      <c r="A31" s="506" t="s">
        <v>470</v>
      </c>
      <c r="B31" s="303" t="s">
        <v>440</v>
      </c>
      <c r="C31" s="303"/>
      <c r="D31" s="507"/>
      <c r="E31" s="505">
        <v>3528</v>
      </c>
      <c r="F31" s="514">
        <f t="shared" si="13"/>
        <v>5.487548801542984</v>
      </c>
      <c r="G31" s="505">
        <v>1611</v>
      </c>
      <c r="H31" s="514">
        <f t="shared" si="0"/>
        <v>5.380042746460059</v>
      </c>
      <c r="I31" s="505">
        <v>61</v>
      </c>
      <c r="J31" s="514">
        <f t="shared" si="1"/>
        <v>5.7710501419110685</v>
      </c>
      <c r="K31" s="505">
        <v>87</v>
      </c>
      <c r="L31" s="514">
        <f t="shared" si="2"/>
        <v>5.447714464621164</v>
      </c>
      <c r="M31" s="505">
        <v>25</v>
      </c>
      <c r="N31" s="514">
        <f t="shared" si="14"/>
        <v>3.7369207772795217</v>
      </c>
      <c r="O31" s="505">
        <v>32</v>
      </c>
      <c r="P31" s="514">
        <f t="shared" si="3"/>
        <v>4.113110539845758</v>
      </c>
      <c r="Q31" s="505">
        <v>224</v>
      </c>
      <c r="R31" s="514">
        <f t="shared" si="4"/>
        <v>5.089752329016132</v>
      </c>
      <c r="S31" s="505">
        <v>196</v>
      </c>
      <c r="T31" s="514">
        <f t="shared" si="5"/>
        <v>4.381846635367762</v>
      </c>
      <c r="U31" s="505">
        <v>256</v>
      </c>
      <c r="V31" s="514">
        <f t="shared" si="6"/>
        <v>5.06429277942631</v>
      </c>
      <c r="W31" s="505">
        <v>111</v>
      </c>
      <c r="X31" s="514">
        <f t="shared" si="7"/>
        <v>5.769230769230769</v>
      </c>
      <c r="Y31" s="505">
        <v>125</v>
      </c>
      <c r="Z31" s="514">
        <f t="shared" si="8"/>
        <v>7.361601884570082</v>
      </c>
      <c r="AA31" s="505">
        <v>182</v>
      </c>
      <c r="AB31" s="514">
        <f t="shared" si="9"/>
        <v>5.752212389380531</v>
      </c>
      <c r="AC31" s="505">
        <v>65</v>
      </c>
      <c r="AD31" s="514">
        <f t="shared" si="10"/>
        <v>5.179282868525896</v>
      </c>
      <c r="AE31" s="505">
        <v>187</v>
      </c>
      <c r="AF31" s="514">
        <f t="shared" si="11"/>
        <v>6.814868804664723</v>
      </c>
      <c r="AG31" s="505">
        <v>60</v>
      </c>
      <c r="AH31" s="514">
        <f t="shared" si="12"/>
        <v>5.314437555358724</v>
      </c>
    </row>
    <row r="32" spans="1:34" s="123" customFormat="1" ht="15.75" customHeight="1">
      <c r="A32" s="506" t="s">
        <v>471</v>
      </c>
      <c r="B32" s="303" t="s">
        <v>442</v>
      </c>
      <c r="C32" s="303"/>
      <c r="D32" s="507"/>
      <c r="E32" s="505">
        <v>3083</v>
      </c>
      <c r="F32" s="514">
        <f t="shared" si="13"/>
        <v>4.7953834906907655</v>
      </c>
      <c r="G32" s="505">
        <v>817</v>
      </c>
      <c r="H32" s="514">
        <f t="shared" si="0"/>
        <v>2.728426395939086</v>
      </c>
      <c r="I32" s="505">
        <v>30</v>
      </c>
      <c r="J32" s="514">
        <f t="shared" si="1"/>
        <v>2.838221381267739</v>
      </c>
      <c r="K32" s="505">
        <v>60</v>
      </c>
      <c r="L32" s="514">
        <f t="shared" si="2"/>
        <v>3.757044458359424</v>
      </c>
      <c r="M32" s="505">
        <v>20</v>
      </c>
      <c r="N32" s="514">
        <f t="shared" si="14"/>
        <v>2.9895366218236172</v>
      </c>
      <c r="O32" s="505">
        <v>32</v>
      </c>
      <c r="P32" s="514">
        <f t="shared" si="3"/>
        <v>4.113110539845758</v>
      </c>
      <c r="Q32" s="505">
        <v>79</v>
      </c>
      <c r="R32" s="514">
        <f t="shared" si="4"/>
        <v>1.795046580322654</v>
      </c>
      <c r="S32" s="505">
        <v>96</v>
      </c>
      <c r="T32" s="514">
        <f t="shared" si="5"/>
        <v>2.1462105969148224</v>
      </c>
      <c r="U32" s="505">
        <v>133</v>
      </c>
      <c r="V32" s="514">
        <f t="shared" si="6"/>
        <v>2.6310583580613254</v>
      </c>
      <c r="W32" s="505">
        <v>57</v>
      </c>
      <c r="X32" s="514">
        <f t="shared" si="7"/>
        <v>2.9625779625779627</v>
      </c>
      <c r="Y32" s="505">
        <v>45</v>
      </c>
      <c r="Z32" s="514">
        <f t="shared" si="8"/>
        <v>2.65017667844523</v>
      </c>
      <c r="AA32" s="505">
        <v>93</v>
      </c>
      <c r="AB32" s="514">
        <f t="shared" si="9"/>
        <v>2.939317319848293</v>
      </c>
      <c r="AC32" s="505">
        <v>46</v>
      </c>
      <c r="AD32" s="514">
        <f t="shared" si="10"/>
        <v>3.6653386454183265</v>
      </c>
      <c r="AE32" s="505">
        <v>90</v>
      </c>
      <c r="AF32" s="514">
        <f t="shared" si="11"/>
        <v>3.279883381924198</v>
      </c>
      <c r="AG32" s="505">
        <v>36</v>
      </c>
      <c r="AH32" s="514">
        <f t="shared" si="12"/>
        <v>3.188662533215235</v>
      </c>
    </row>
    <row r="33" spans="1:34" s="123" customFormat="1" ht="15.75" customHeight="1">
      <c r="A33" s="506" t="s">
        <v>472</v>
      </c>
      <c r="B33" s="303" t="s">
        <v>160</v>
      </c>
      <c r="C33" s="303"/>
      <c r="D33" s="507"/>
      <c r="E33" s="490">
        <v>1430</v>
      </c>
      <c r="F33" s="514">
        <f t="shared" si="13"/>
        <v>2.224261560716119</v>
      </c>
      <c r="G33" s="490">
        <v>789</v>
      </c>
      <c r="H33" s="514">
        <f t="shared" si="0"/>
        <v>2.6349185145605127</v>
      </c>
      <c r="I33" s="490">
        <v>50</v>
      </c>
      <c r="J33" s="514">
        <f t="shared" si="1"/>
        <v>4.730368968779565</v>
      </c>
      <c r="K33" s="490">
        <v>60</v>
      </c>
      <c r="L33" s="514">
        <f t="shared" si="2"/>
        <v>3.757044458359424</v>
      </c>
      <c r="M33" s="490">
        <v>16</v>
      </c>
      <c r="N33" s="514">
        <f t="shared" si="14"/>
        <v>2.391629297458894</v>
      </c>
      <c r="O33" s="490">
        <v>36</v>
      </c>
      <c r="P33" s="514">
        <f t="shared" si="3"/>
        <v>4.627249357326478</v>
      </c>
      <c r="Q33" s="490">
        <v>158</v>
      </c>
      <c r="R33" s="514">
        <f t="shared" si="4"/>
        <v>3.590093160645308</v>
      </c>
      <c r="S33" s="490">
        <v>72</v>
      </c>
      <c r="T33" s="514">
        <f t="shared" si="5"/>
        <v>1.6096579476861168</v>
      </c>
      <c r="U33" s="490">
        <v>117</v>
      </c>
      <c r="V33" s="514">
        <f t="shared" si="6"/>
        <v>2.314540059347181</v>
      </c>
      <c r="W33" s="490">
        <v>38</v>
      </c>
      <c r="X33" s="514">
        <f t="shared" si="7"/>
        <v>1.9750519750519753</v>
      </c>
      <c r="Y33" s="490">
        <v>42</v>
      </c>
      <c r="Z33" s="514">
        <f t="shared" si="8"/>
        <v>2.4734982332155475</v>
      </c>
      <c r="AA33" s="490">
        <v>66</v>
      </c>
      <c r="AB33" s="514">
        <f t="shared" si="9"/>
        <v>2.0859671302149176</v>
      </c>
      <c r="AC33" s="490">
        <v>23</v>
      </c>
      <c r="AD33" s="514">
        <f t="shared" si="10"/>
        <v>1.8326693227091633</v>
      </c>
      <c r="AE33" s="490">
        <v>64</v>
      </c>
      <c r="AF33" s="514">
        <f t="shared" si="11"/>
        <v>2.3323615160349855</v>
      </c>
      <c r="AG33" s="490">
        <v>47</v>
      </c>
      <c r="AH33" s="514">
        <f t="shared" si="12"/>
        <v>4.162976085031001</v>
      </c>
    </row>
    <row r="34" spans="1:34" s="123" customFormat="1" ht="15.75" customHeight="1">
      <c r="A34" s="506" t="s">
        <v>535</v>
      </c>
      <c r="B34" s="303"/>
      <c r="C34" s="303"/>
      <c r="D34" s="507"/>
      <c r="E34" s="511">
        <v>1951</v>
      </c>
      <c r="F34" s="491" t="s">
        <v>537</v>
      </c>
      <c r="G34" s="511">
        <v>888</v>
      </c>
      <c r="H34" s="491" t="s">
        <v>549</v>
      </c>
      <c r="I34" s="511">
        <v>22</v>
      </c>
      <c r="J34" s="491" t="s">
        <v>537</v>
      </c>
      <c r="K34" s="511">
        <v>39</v>
      </c>
      <c r="L34" s="491" t="s">
        <v>549</v>
      </c>
      <c r="M34" s="511">
        <v>14</v>
      </c>
      <c r="N34" s="491" t="s">
        <v>537</v>
      </c>
      <c r="O34" s="511">
        <v>18</v>
      </c>
      <c r="P34" s="491" t="s">
        <v>537</v>
      </c>
      <c r="Q34" s="511">
        <v>136</v>
      </c>
      <c r="R34" s="491" t="s">
        <v>549</v>
      </c>
      <c r="S34" s="511">
        <v>149</v>
      </c>
      <c r="T34" s="491" t="s">
        <v>537</v>
      </c>
      <c r="U34" s="511">
        <v>149</v>
      </c>
      <c r="V34" s="491" t="s">
        <v>537</v>
      </c>
      <c r="W34" s="511">
        <v>62</v>
      </c>
      <c r="X34" s="491" t="s">
        <v>537</v>
      </c>
      <c r="Y34" s="511">
        <v>50</v>
      </c>
      <c r="Z34" s="491" t="s">
        <v>537</v>
      </c>
      <c r="AA34" s="511">
        <v>102</v>
      </c>
      <c r="AB34" s="491" t="s">
        <v>550</v>
      </c>
      <c r="AC34" s="511">
        <v>40</v>
      </c>
      <c r="AD34" s="491" t="s">
        <v>549</v>
      </c>
      <c r="AE34" s="511">
        <v>71</v>
      </c>
      <c r="AF34" s="491" t="s">
        <v>537</v>
      </c>
      <c r="AG34" s="511">
        <v>36</v>
      </c>
      <c r="AH34" s="491" t="s">
        <v>537</v>
      </c>
    </row>
    <row r="35" spans="1:34" s="123" customFormat="1" ht="15.75" customHeight="1">
      <c r="A35" s="506" t="s">
        <v>319</v>
      </c>
      <c r="B35" s="303"/>
      <c r="C35" s="303"/>
      <c r="D35" s="507"/>
      <c r="E35" s="490">
        <v>39685</v>
      </c>
      <c r="F35" s="491" t="s">
        <v>537</v>
      </c>
      <c r="G35" s="490">
        <f>SUM(I35:AG35)</f>
        <v>20920</v>
      </c>
      <c r="H35" s="491" t="s">
        <v>549</v>
      </c>
      <c r="I35" s="490">
        <v>825</v>
      </c>
      <c r="J35" s="491" t="s">
        <v>549</v>
      </c>
      <c r="K35" s="490">
        <v>1093</v>
      </c>
      <c r="L35" s="491" t="s">
        <v>537</v>
      </c>
      <c r="M35" s="490">
        <v>517</v>
      </c>
      <c r="N35" s="491" t="s">
        <v>549</v>
      </c>
      <c r="O35" s="490">
        <v>711</v>
      </c>
      <c r="P35" s="491" t="s">
        <v>537</v>
      </c>
      <c r="Q35" s="490">
        <v>3339</v>
      </c>
      <c r="R35" s="491" t="s">
        <v>537</v>
      </c>
      <c r="S35" s="490">
        <v>3298</v>
      </c>
      <c r="T35" s="491" t="s">
        <v>549</v>
      </c>
      <c r="U35" s="490">
        <v>2670</v>
      </c>
      <c r="V35" s="491" t="s">
        <v>537</v>
      </c>
      <c r="W35" s="490">
        <v>1366</v>
      </c>
      <c r="X35" s="491" t="s">
        <v>549</v>
      </c>
      <c r="Y35" s="490">
        <v>1326</v>
      </c>
      <c r="Z35" s="491" t="s">
        <v>549</v>
      </c>
      <c r="AA35" s="490">
        <v>2208</v>
      </c>
      <c r="AB35" s="491" t="s">
        <v>537</v>
      </c>
      <c r="AC35" s="490">
        <v>882</v>
      </c>
      <c r="AD35" s="491" t="s">
        <v>537</v>
      </c>
      <c r="AE35" s="490">
        <v>1740</v>
      </c>
      <c r="AF35" s="491" t="s">
        <v>549</v>
      </c>
      <c r="AG35" s="490">
        <v>945</v>
      </c>
      <c r="AH35" s="491" t="s">
        <v>541</v>
      </c>
    </row>
    <row r="36" spans="1:34" s="123" customFormat="1" ht="15.75" customHeight="1">
      <c r="A36" s="506" t="s">
        <v>536</v>
      </c>
      <c r="B36" s="303"/>
      <c r="C36" s="303"/>
      <c r="D36" s="522"/>
      <c r="E36" s="523">
        <v>5192</v>
      </c>
      <c r="F36" s="524" t="s">
        <v>549</v>
      </c>
      <c r="G36" s="523">
        <f>SUM(I36:AG36)</f>
        <v>903</v>
      </c>
      <c r="H36" s="524" t="s">
        <v>549</v>
      </c>
      <c r="I36" s="523">
        <v>47</v>
      </c>
      <c r="J36" s="524" t="s">
        <v>549</v>
      </c>
      <c r="K36" s="523">
        <v>45</v>
      </c>
      <c r="L36" s="524" t="s">
        <v>537</v>
      </c>
      <c r="M36" s="523">
        <v>6</v>
      </c>
      <c r="N36" s="524" t="s">
        <v>537</v>
      </c>
      <c r="O36" s="523">
        <v>25</v>
      </c>
      <c r="P36" s="524" t="s">
        <v>550</v>
      </c>
      <c r="Q36" s="523">
        <v>129</v>
      </c>
      <c r="R36" s="524" t="s">
        <v>549</v>
      </c>
      <c r="S36" s="523">
        <v>165</v>
      </c>
      <c r="T36" s="524" t="s">
        <v>537</v>
      </c>
      <c r="U36" s="523">
        <v>202</v>
      </c>
      <c r="V36" s="524" t="s">
        <v>549</v>
      </c>
      <c r="W36" s="523">
        <v>38</v>
      </c>
      <c r="X36" s="524" t="s">
        <v>549</v>
      </c>
      <c r="Y36" s="523">
        <v>42</v>
      </c>
      <c r="Z36" s="524" t="s">
        <v>537</v>
      </c>
      <c r="AA36" s="523">
        <v>86</v>
      </c>
      <c r="AB36" s="524" t="s">
        <v>537</v>
      </c>
      <c r="AC36" s="523">
        <v>29</v>
      </c>
      <c r="AD36" s="524" t="s">
        <v>537</v>
      </c>
      <c r="AE36" s="523">
        <v>63</v>
      </c>
      <c r="AF36" s="524" t="s">
        <v>537</v>
      </c>
      <c r="AG36" s="523">
        <v>26</v>
      </c>
      <c r="AH36" s="524" t="s">
        <v>542</v>
      </c>
    </row>
    <row r="37" spans="1:34" s="21" customFormat="1" ht="15.75" customHeight="1">
      <c r="A37" s="77" t="s">
        <v>336</v>
      </c>
      <c r="B37" s="78"/>
      <c r="C37" s="78"/>
      <c r="D37" s="23"/>
      <c r="E37" s="516"/>
      <c r="F37" s="517"/>
      <c r="G37" s="516"/>
      <c r="H37" s="517"/>
      <c r="I37" s="516"/>
      <c r="J37" s="517"/>
      <c r="K37" s="516"/>
      <c r="L37" s="517"/>
      <c r="M37" s="516"/>
      <c r="N37" s="517"/>
      <c r="O37" s="516"/>
      <c r="P37" s="517"/>
      <c r="Q37" s="516"/>
      <c r="R37" s="517"/>
      <c r="S37" s="516"/>
      <c r="T37" s="517"/>
      <c r="U37" s="516"/>
      <c r="V37" s="517"/>
      <c r="W37" s="516"/>
      <c r="X37" s="517"/>
      <c r="Y37" s="516"/>
      <c r="Z37" s="517"/>
      <c r="AA37" s="516"/>
      <c r="AB37" s="517"/>
      <c r="AC37" s="516"/>
      <c r="AD37" s="517"/>
      <c r="AE37" s="516"/>
      <c r="AF37" s="517"/>
      <c r="AG37" s="516"/>
      <c r="AH37" s="517"/>
    </row>
    <row r="38" spans="1:34" s="21" customFormat="1" ht="15.75" customHeight="1">
      <c r="A38" s="25" t="s">
        <v>337</v>
      </c>
      <c r="B38" s="26"/>
      <c r="C38" s="26"/>
      <c r="D38" s="23"/>
      <c r="E38" s="519">
        <v>56207</v>
      </c>
      <c r="F38" s="521">
        <f>E38/$E$9*100</f>
        <v>87.42592275746216</v>
      </c>
      <c r="G38" s="519">
        <v>25995</v>
      </c>
      <c r="H38" s="521">
        <f>G38/$G$9*100</f>
        <v>86.81204915842908</v>
      </c>
      <c r="I38" s="519">
        <v>886</v>
      </c>
      <c r="J38" s="521">
        <f>I38/$I$9*100</f>
        <v>83.8221381267739</v>
      </c>
      <c r="K38" s="519">
        <v>1366</v>
      </c>
      <c r="L38" s="521">
        <f>K38/$K$9*100</f>
        <v>85.53537883531622</v>
      </c>
      <c r="M38" s="519">
        <v>557</v>
      </c>
      <c r="N38" s="521">
        <f>M38/$M$9*100</f>
        <v>83.25859491778775</v>
      </c>
      <c r="O38" s="519">
        <v>661</v>
      </c>
      <c r="P38" s="521">
        <f>O38/$O$9*100</f>
        <v>84.96143958868895</v>
      </c>
      <c r="Q38" s="519">
        <v>3807</v>
      </c>
      <c r="R38" s="521">
        <f>Q38/$Q$9*100</f>
        <v>86.50306748466258</v>
      </c>
      <c r="S38" s="519">
        <v>3958</v>
      </c>
      <c r="T38" s="521">
        <f>S38/$S$9*100</f>
        <v>88.48647440196736</v>
      </c>
      <c r="U38" s="519">
        <v>4516</v>
      </c>
      <c r="V38" s="521">
        <f>U38/$U$9*100</f>
        <v>89.33728981206725</v>
      </c>
      <c r="W38" s="519">
        <v>1665</v>
      </c>
      <c r="X38" s="521">
        <f>W38/$W$9*100</f>
        <v>86.53846153846155</v>
      </c>
      <c r="Y38" s="519">
        <v>1446</v>
      </c>
      <c r="Z38" s="521">
        <f>Y38/$Y$9*100</f>
        <v>85.15901060070671</v>
      </c>
      <c r="AA38" s="519">
        <v>2708</v>
      </c>
      <c r="AB38" s="521">
        <f>AA38/$AA$9*100</f>
        <v>85.58786346396965</v>
      </c>
      <c r="AC38" s="519">
        <v>1102</v>
      </c>
      <c r="AD38" s="521">
        <f>AC38/$AC$9*100</f>
        <v>87.80876494023904</v>
      </c>
      <c r="AE38" s="519">
        <v>2362</v>
      </c>
      <c r="AF38" s="521">
        <f>AE38/$AE$9*100</f>
        <v>86.07871720116617</v>
      </c>
      <c r="AG38" s="519">
        <v>961</v>
      </c>
      <c r="AH38" s="521">
        <f>AG38/$AG$9*100</f>
        <v>85.11957484499557</v>
      </c>
    </row>
    <row r="39" spans="1:34" s="21" customFormat="1" ht="15.75" customHeight="1">
      <c r="A39" s="25" t="s">
        <v>338</v>
      </c>
      <c r="B39" s="26"/>
      <c r="C39" s="26"/>
      <c r="D39" s="23"/>
      <c r="E39" s="519">
        <v>6020</v>
      </c>
      <c r="F39" s="521">
        <f>E39/$E$9*100</f>
        <v>9.36367454231541</v>
      </c>
      <c r="G39" s="519">
        <v>3320</v>
      </c>
      <c r="H39" s="521">
        <f>G39/$G$9*100</f>
        <v>11.087363077745124</v>
      </c>
      <c r="I39" s="519">
        <v>159</v>
      </c>
      <c r="J39" s="521">
        <f>I39/$I$9*100</f>
        <v>15.042573320719017</v>
      </c>
      <c r="K39" s="519">
        <v>192</v>
      </c>
      <c r="L39" s="521">
        <f>K39/$K$9*100</f>
        <v>12.022542266750156</v>
      </c>
      <c r="M39" s="519">
        <v>99</v>
      </c>
      <c r="N39" s="521">
        <f>M39/$M$9*100</f>
        <v>14.798206278026907</v>
      </c>
      <c r="O39" s="519">
        <v>104</v>
      </c>
      <c r="P39" s="521">
        <f>O39/$O$9*100</f>
        <v>13.367609254498714</v>
      </c>
      <c r="Q39" s="519">
        <v>499</v>
      </c>
      <c r="R39" s="521">
        <f>Q39/$Q$9*100</f>
        <v>11.338332197227903</v>
      </c>
      <c r="S39" s="519">
        <v>414</v>
      </c>
      <c r="T39" s="521">
        <f>S39/$S$9*100</f>
        <v>9.25553319919517</v>
      </c>
      <c r="U39" s="519">
        <v>441</v>
      </c>
      <c r="V39" s="521">
        <f>U39/$U$9*100</f>
        <v>8.724035608308606</v>
      </c>
      <c r="W39" s="519">
        <v>223</v>
      </c>
      <c r="X39" s="521">
        <f>W39/$W$9*100</f>
        <v>11.59043659043659</v>
      </c>
      <c r="Y39" s="519">
        <v>215</v>
      </c>
      <c r="Z39" s="521">
        <f>Y39/$Y$9*100</f>
        <v>12.661955241460543</v>
      </c>
      <c r="AA39" s="519">
        <v>380</v>
      </c>
      <c r="AB39" s="521">
        <f>AA39/$AA$9*100</f>
        <v>12.010113780025284</v>
      </c>
      <c r="AC39" s="519">
        <v>129</v>
      </c>
      <c r="AD39" s="521">
        <f>AC39/$AC$9*100</f>
        <v>10.278884462151394</v>
      </c>
      <c r="AE39" s="519">
        <v>322</v>
      </c>
      <c r="AF39" s="521">
        <f aca="true" t="shared" si="15" ref="AF39:AF45">AE39/$AE$9*100</f>
        <v>11.73469387755102</v>
      </c>
      <c r="AG39" s="519">
        <v>143</v>
      </c>
      <c r="AH39" s="521">
        <f>AG39/$AG$9*100</f>
        <v>12.66607617360496</v>
      </c>
    </row>
    <row r="40" spans="1:34" s="21" customFormat="1" ht="15.75" customHeight="1">
      <c r="A40" s="25" t="s">
        <v>339</v>
      </c>
      <c r="B40" s="26"/>
      <c r="C40" s="26"/>
      <c r="D40" s="23"/>
      <c r="E40" s="519">
        <v>717</v>
      </c>
      <c r="F40" s="521">
        <f>E40/$E$9*100</f>
        <v>1.1152416356877324</v>
      </c>
      <c r="G40" s="519">
        <v>84</v>
      </c>
      <c r="H40" s="521">
        <f>G40/$G$9*100</f>
        <v>0.28052364413572</v>
      </c>
      <c r="I40" s="519">
        <v>3</v>
      </c>
      <c r="J40" s="521">
        <f>I40/$I$9*100</f>
        <v>0.28382213812677387</v>
      </c>
      <c r="K40" s="519">
        <v>5</v>
      </c>
      <c r="L40" s="521">
        <f>K40/$K$9*100</f>
        <v>0.31308703819661865</v>
      </c>
      <c r="M40" s="519">
        <v>1</v>
      </c>
      <c r="N40" s="521">
        <f>M40/$M$9*100</f>
        <v>0.14947683109118087</v>
      </c>
      <c r="O40" s="519">
        <v>2</v>
      </c>
      <c r="P40" s="521">
        <f>O40/$O$9*100</f>
        <v>0.2570694087403599</v>
      </c>
      <c r="Q40" s="519">
        <v>11</v>
      </c>
      <c r="R40" s="521">
        <f>Q40/$Q$9*100</f>
        <v>0.2499431947284708</v>
      </c>
      <c r="S40" s="519">
        <v>13</v>
      </c>
      <c r="T40" s="521">
        <f>S40/$S$9*100</f>
        <v>0.2906326849988822</v>
      </c>
      <c r="U40" s="519">
        <v>14</v>
      </c>
      <c r="V40" s="521">
        <f>U40/$U$9*100</f>
        <v>0.27695351137487634</v>
      </c>
      <c r="W40" s="519">
        <v>5</v>
      </c>
      <c r="X40" s="521">
        <f>W40/$W$9*100</f>
        <v>0.2598752598752599</v>
      </c>
      <c r="Y40" s="519">
        <v>5</v>
      </c>
      <c r="Z40" s="521">
        <f>Y40/$Y$9*100</f>
        <v>0.2944640753828033</v>
      </c>
      <c r="AA40" s="519">
        <v>8</v>
      </c>
      <c r="AB40" s="521">
        <f>AA40/$AA$9*100</f>
        <v>0.2528445006321113</v>
      </c>
      <c r="AC40" s="519">
        <v>4</v>
      </c>
      <c r="AD40" s="521">
        <f>AC40/$AC$9*100</f>
        <v>0.3187250996015936</v>
      </c>
      <c r="AE40" s="519">
        <v>12</v>
      </c>
      <c r="AF40" s="521">
        <f t="shared" si="15"/>
        <v>0.43731778425655976</v>
      </c>
      <c r="AG40" s="519">
        <v>1</v>
      </c>
      <c r="AH40" s="521">
        <f>AG40/$AG$9*100</f>
        <v>0.08857395925597875</v>
      </c>
    </row>
    <row r="41" spans="1:34" s="21" customFormat="1" ht="15.75" customHeight="1">
      <c r="A41" s="25" t="s">
        <v>340</v>
      </c>
      <c r="B41" s="26"/>
      <c r="C41" s="26"/>
      <c r="D41" s="23"/>
      <c r="E41" s="519">
        <v>1347</v>
      </c>
      <c r="F41" s="521">
        <f>E41/$E$9*100</f>
        <v>2.0951610645346936</v>
      </c>
      <c r="G41" s="519">
        <v>545</v>
      </c>
      <c r="H41" s="521">
        <f>G41/$G$9*100</f>
        <v>1.8200641196900882</v>
      </c>
      <c r="I41" s="519">
        <v>9</v>
      </c>
      <c r="J41" s="521">
        <f>I41/$I$9*100</f>
        <v>0.8514664143803218</v>
      </c>
      <c r="K41" s="519">
        <v>34</v>
      </c>
      <c r="L41" s="521">
        <f>K41/$K$9*100</f>
        <v>2.128991859737007</v>
      </c>
      <c r="M41" s="519">
        <v>12</v>
      </c>
      <c r="N41" s="521">
        <f>M41/$M$9*100</f>
        <v>1.7937219730941705</v>
      </c>
      <c r="O41" s="519">
        <v>11</v>
      </c>
      <c r="P41" s="521">
        <f>O41/$O$9*100</f>
        <v>1.4138817480719794</v>
      </c>
      <c r="Q41" s="519">
        <v>84</v>
      </c>
      <c r="R41" s="521">
        <f>Q41/$Q$9*100</f>
        <v>1.9086571233810499</v>
      </c>
      <c r="S41" s="519">
        <v>88</v>
      </c>
      <c r="T41" s="521">
        <f>S41/$S$9*100</f>
        <v>1.967359713838587</v>
      </c>
      <c r="U41" s="519">
        <v>84</v>
      </c>
      <c r="V41" s="521">
        <f>U41/$U$9*100</f>
        <v>1.661721068249258</v>
      </c>
      <c r="W41" s="519">
        <v>31</v>
      </c>
      <c r="X41" s="521">
        <f>W41/$W$9*100</f>
        <v>1.6112266112266114</v>
      </c>
      <c r="Y41" s="519">
        <v>32</v>
      </c>
      <c r="Z41" s="521">
        <f>Y41/$Y$9*100</f>
        <v>1.884570082449941</v>
      </c>
      <c r="AA41" s="519">
        <v>68</v>
      </c>
      <c r="AB41" s="521">
        <f>AA41/$AA$9*100</f>
        <v>2.1491782553729455</v>
      </c>
      <c r="AC41" s="519">
        <v>20</v>
      </c>
      <c r="AD41" s="521">
        <f>AC41/$AC$9*100</f>
        <v>1.593625498007968</v>
      </c>
      <c r="AE41" s="519">
        <v>48</v>
      </c>
      <c r="AF41" s="521">
        <f t="shared" si="15"/>
        <v>1.749271137026239</v>
      </c>
      <c r="AG41" s="519">
        <v>24</v>
      </c>
      <c r="AH41" s="521">
        <f>AG41/$AG$9*100</f>
        <v>2.1257750221434897</v>
      </c>
    </row>
    <row r="42" spans="1:34" s="21" customFormat="1" ht="15.75" customHeight="1">
      <c r="A42" s="25" t="s">
        <v>336</v>
      </c>
      <c r="B42" s="26"/>
      <c r="C42" s="26"/>
      <c r="D42" s="23"/>
      <c r="E42" s="516"/>
      <c r="F42" s="517"/>
      <c r="G42" s="516"/>
      <c r="H42" s="517"/>
      <c r="I42" s="516"/>
      <c r="J42" s="517"/>
      <c r="K42" s="516"/>
      <c r="L42" s="517"/>
      <c r="M42" s="516"/>
      <c r="N42" s="517"/>
      <c r="O42" s="516"/>
      <c r="P42" s="517"/>
      <c r="Q42" s="516"/>
      <c r="R42" s="517"/>
      <c r="S42" s="516"/>
      <c r="T42" s="517"/>
      <c r="U42" s="516"/>
      <c r="V42" s="517"/>
      <c r="W42" s="516"/>
      <c r="X42" s="517"/>
      <c r="Y42" s="516"/>
      <c r="Z42" s="517"/>
      <c r="AA42" s="516"/>
      <c r="AB42" s="517"/>
      <c r="AC42" s="516"/>
      <c r="AD42" s="517"/>
      <c r="AE42" s="516"/>
      <c r="AF42" s="517"/>
      <c r="AG42" s="516"/>
      <c r="AH42" s="517"/>
    </row>
    <row r="43" spans="1:34" s="21" customFormat="1" ht="15.75" customHeight="1">
      <c r="A43" s="25" t="s">
        <v>341</v>
      </c>
      <c r="B43" s="26"/>
      <c r="C43" s="26"/>
      <c r="D43" s="23"/>
      <c r="E43" s="481">
        <v>55019</v>
      </c>
      <c r="F43" s="180">
        <f>E43/$E$9*100</f>
        <v>85.57807469163646</v>
      </c>
      <c r="G43" s="481">
        <v>23693</v>
      </c>
      <c r="H43" s="521">
        <f>G43/$G$9*100</f>
        <v>79.1243654822335</v>
      </c>
      <c r="I43" s="481">
        <v>703</v>
      </c>
      <c r="J43" s="521">
        <f>I43/$I$9*100</f>
        <v>66.50898770104068</v>
      </c>
      <c r="K43" s="481">
        <v>1202</v>
      </c>
      <c r="L43" s="521">
        <f>K43/$K$9*100</f>
        <v>75.26612398246712</v>
      </c>
      <c r="M43" s="481">
        <v>412</v>
      </c>
      <c r="N43" s="521">
        <f>M43/$M$9*100</f>
        <v>61.58445440956651</v>
      </c>
      <c r="O43" s="481">
        <v>540</v>
      </c>
      <c r="P43" s="521">
        <f>O43/$O$9*100</f>
        <v>69.40874035989717</v>
      </c>
      <c r="Q43" s="481">
        <v>3433</v>
      </c>
      <c r="R43" s="521">
        <f>Q43/$Q$9*100</f>
        <v>78.00499886389457</v>
      </c>
      <c r="S43" s="481">
        <v>3838</v>
      </c>
      <c r="T43" s="521">
        <f>S43/$S$9*100</f>
        <v>85.80371115582383</v>
      </c>
      <c r="U43" s="481">
        <v>4321</v>
      </c>
      <c r="V43" s="521">
        <f>U43/$U$9*100</f>
        <v>85.47972304648862</v>
      </c>
      <c r="W43" s="481">
        <v>1435</v>
      </c>
      <c r="X43" s="521">
        <f>W43/$W$9*100</f>
        <v>74.58419958419958</v>
      </c>
      <c r="Y43" s="481">
        <v>1279</v>
      </c>
      <c r="Z43" s="521">
        <f>Y43/$Y$9*100</f>
        <v>75.3239104829211</v>
      </c>
      <c r="AA43" s="481">
        <v>2545</v>
      </c>
      <c r="AB43" s="521">
        <f>AA43/$AA$9*100</f>
        <v>80.43615676359039</v>
      </c>
      <c r="AC43" s="481">
        <v>998</v>
      </c>
      <c r="AD43" s="521">
        <f>AC43/$AC$9*100</f>
        <v>79.52191235059762</v>
      </c>
      <c r="AE43" s="481">
        <v>2169</v>
      </c>
      <c r="AF43" s="521">
        <f t="shared" si="15"/>
        <v>79.04518950437318</v>
      </c>
      <c r="AG43" s="481">
        <v>818</v>
      </c>
      <c r="AH43" s="521">
        <f>AG43/$AG$9*100</f>
        <v>72.45349867139062</v>
      </c>
    </row>
    <row r="44" spans="1:34" s="21" customFormat="1" ht="15.75" customHeight="1">
      <c r="A44" s="25" t="s">
        <v>342</v>
      </c>
      <c r="B44" s="26"/>
      <c r="C44" s="26"/>
      <c r="D44" s="23"/>
      <c r="E44" s="481">
        <v>7432</v>
      </c>
      <c r="F44" s="180">
        <f>E44/$E$9*100</f>
        <v>11.559938405064472</v>
      </c>
      <c r="G44" s="481">
        <v>4900</v>
      </c>
      <c r="H44" s="521">
        <f>G44/$G$9*100</f>
        <v>16.363879241250334</v>
      </c>
      <c r="I44" s="481">
        <v>262</v>
      </c>
      <c r="J44" s="521">
        <f>I44/$I$9*100</f>
        <v>24.78713339640492</v>
      </c>
      <c r="K44" s="481">
        <v>321</v>
      </c>
      <c r="L44" s="521">
        <f>K44/$K$9*100</f>
        <v>20.100187852222916</v>
      </c>
      <c r="M44" s="481">
        <v>167</v>
      </c>
      <c r="N44" s="521">
        <f>M44/$M$9*100</f>
        <v>24.962630792227205</v>
      </c>
      <c r="O44" s="481">
        <v>173</v>
      </c>
      <c r="P44" s="521">
        <f>O44/$O$9*100</f>
        <v>22.236503856041132</v>
      </c>
      <c r="Q44" s="481">
        <v>751</v>
      </c>
      <c r="R44" s="521">
        <f>Q44/$Q$9*100</f>
        <v>17.064303567371052</v>
      </c>
      <c r="S44" s="481">
        <v>518</v>
      </c>
      <c r="T44" s="521">
        <f>S44/$S$9*100</f>
        <v>11.580594679186229</v>
      </c>
      <c r="U44" s="481">
        <v>595</v>
      </c>
      <c r="V44" s="521">
        <f>U44/$U$9*100</f>
        <v>11.770524233432244</v>
      </c>
      <c r="W44" s="481">
        <v>366</v>
      </c>
      <c r="X44" s="521">
        <f>W44/$W$9*100</f>
        <v>19.022869022869024</v>
      </c>
      <c r="Y44" s="481">
        <v>348</v>
      </c>
      <c r="Z44" s="521">
        <f>Y44/$Y$9*100</f>
        <v>20.49469964664311</v>
      </c>
      <c r="AA44" s="481">
        <v>476</v>
      </c>
      <c r="AB44" s="521">
        <f>AA44/$AA$9*100</f>
        <v>15.04424778761062</v>
      </c>
      <c r="AC44" s="481">
        <v>211</v>
      </c>
      <c r="AD44" s="521">
        <f>AC44/$AC$9*100</f>
        <v>16.812749003984067</v>
      </c>
      <c r="AE44" s="481">
        <v>480</v>
      </c>
      <c r="AF44" s="521">
        <f t="shared" si="15"/>
        <v>17.49271137026239</v>
      </c>
      <c r="AG44" s="481">
        <v>232</v>
      </c>
      <c r="AH44" s="521">
        <f>AG44/$AG$9*100</f>
        <v>20.549158547387066</v>
      </c>
    </row>
    <row r="45" spans="1:34" s="21" customFormat="1" ht="15.75" customHeight="1">
      <c r="A45" s="25" t="s">
        <v>343</v>
      </c>
      <c r="B45" s="26"/>
      <c r="C45" s="26"/>
      <c r="D45" s="23"/>
      <c r="E45" s="481">
        <v>1840</v>
      </c>
      <c r="F45" s="180">
        <f>E45/$E$9*100</f>
        <v>2.861986903299062</v>
      </c>
      <c r="G45" s="481">
        <v>1351</v>
      </c>
      <c r="H45" s="521">
        <f>G45/$G$9*100</f>
        <v>4.511755276516164</v>
      </c>
      <c r="I45" s="481">
        <v>92</v>
      </c>
      <c r="J45" s="521">
        <f>I45/$I$9*100</f>
        <v>8.703878902554399</v>
      </c>
      <c r="K45" s="481">
        <v>74</v>
      </c>
      <c r="L45" s="521">
        <f>K45/$K$9*100</f>
        <v>4.633688165309956</v>
      </c>
      <c r="M45" s="481">
        <v>90</v>
      </c>
      <c r="N45" s="521">
        <f>M45/$M$9*100</f>
        <v>13.452914798206278</v>
      </c>
      <c r="O45" s="481">
        <v>65</v>
      </c>
      <c r="P45" s="521">
        <f>O45/$O$9*100</f>
        <v>8.354755784061698</v>
      </c>
      <c r="Q45" s="481">
        <v>217</v>
      </c>
      <c r="R45" s="521">
        <f>Q45/$Q$9*100</f>
        <v>4.930697568734379</v>
      </c>
      <c r="S45" s="481">
        <v>117</v>
      </c>
      <c r="T45" s="521">
        <f>S45/$S$9*100</f>
        <v>2.61569416498994</v>
      </c>
      <c r="U45" s="481">
        <v>139</v>
      </c>
      <c r="V45" s="521">
        <f>U45/$U$9*100</f>
        <v>2.7497527200791296</v>
      </c>
      <c r="W45" s="481">
        <v>123</v>
      </c>
      <c r="X45" s="521">
        <f>W45/$W$9*100</f>
        <v>6.392931392931393</v>
      </c>
      <c r="Y45" s="481">
        <v>71</v>
      </c>
      <c r="Z45" s="521">
        <f>Y45/$Y$9*100</f>
        <v>4.181389870435806</v>
      </c>
      <c r="AA45" s="481">
        <v>143</v>
      </c>
      <c r="AB45" s="521">
        <f>AA45/$AA$9*100</f>
        <v>4.519595448798989</v>
      </c>
      <c r="AC45" s="481">
        <v>46</v>
      </c>
      <c r="AD45" s="521">
        <f>AC45/$AC$9*100</f>
        <v>3.6653386454183265</v>
      </c>
      <c r="AE45" s="481">
        <v>95</v>
      </c>
      <c r="AF45" s="521">
        <f t="shared" si="15"/>
        <v>3.462099125364432</v>
      </c>
      <c r="AG45" s="481">
        <v>79</v>
      </c>
      <c r="AH45" s="521">
        <f>AG45/$AG$9*100</f>
        <v>6.997342781222321</v>
      </c>
    </row>
    <row r="46" spans="1:34" s="21" customFormat="1" ht="15.75" customHeight="1">
      <c r="A46" s="25" t="s">
        <v>344</v>
      </c>
      <c r="B46" s="26"/>
      <c r="C46" s="26"/>
      <c r="D46" s="23"/>
      <c r="E46" s="516"/>
      <c r="F46" s="517"/>
      <c r="G46" s="516"/>
      <c r="H46" s="521"/>
      <c r="I46" s="516"/>
      <c r="J46" s="517"/>
      <c r="K46" s="516"/>
      <c r="L46" s="517"/>
      <c r="M46" s="516"/>
      <c r="N46" s="517"/>
      <c r="O46" s="516"/>
      <c r="P46" s="517"/>
      <c r="Q46" s="516"/>
      <c r="R46" s="517"/>
      <c r="S46" s="516"/>
      <c r="T46" s="517"/>
      <c r="U46" s="516"/>
      <c r="V46" s="517"/>
      <c r="W46" s="516"/>
      <c r="X46" s="517"/>
      <c r="Y46" s="516"/>
      <c r="Z46" s="517"/>
      <c r="AA46" s="516"/>
      <c r="AB46" s="517"/>
      <c r="AC46" s="516"/>
      <c r="AD46" s="517"/>
      <c r="AE46" s="516"/>
      <c r="AF46" s="517"/>
      <c r="AG46" s="516"/>
      <c r="AH46" s="517"/>
    </row>
    <row r="47" spans="1:34" s="21" customFormat="1" ht="15.75" customHeight="1">
      <c r="A47" s="25" t="s">
        <v>345</v>
      </c>
      <c r="B47" s="26"/>
      <c r="C47" s="26"/>
      <c r="D47" s="23"/>
      <c r="E47" s="519">
        <v>13572</v>
      </c>
      <c r="F47" s="520" t="s">
        <v>537</v>
      </c>
      <c r="G47" s="519">
        <f aca="true" t="shared" si="16" ref="G47:G53">SUM(I47:AH47)</f>
        <v>7143</v>
      </c>
      <c r="H47" s="520" t="s">
        <v>537</v>
      </c>
      <c r="I47" s="519">
        <v>297</v>
      </c>
      <c r="J47" s="520" t="s">
        <v>537</v>
      </c>
      <c r="K47" s="519">
        <v>387</v>
      </c>
      <c r="L47" s="520" t="s">
        <v>549</v>
      </c>
      <c r="M47" s="519">
        <v>156</v>
      </c>
      <c r="N47" s="520" t="s">
        <v>549</v>
      </c>
      <c r="O47" s="519">
        <v>247</v>
      </c>
      <c r="P47" s="520" t="s">
        <v>549</v>
      </c>
      <c r="Q47" s="519">
        <v>1133</v>
      </c>
      <c r="R47" s="520" t="s">
        <v>549</v>
      </c>
      <c r="S47" s="519">
        <v>1078</v>
      </c>
      <c r="T47" s="520" t="s">
        <v>537</v>
      </c>
      <c r="U47" s="519">
        <v>915</v>
      </c>
      <c r="V47" s="520" t="s">
        <v>537</v>
      </c>
      <c r="W47" s="519">
        <v>482</v>
      </c>
      <c r="X47" s="520" t="s">
        <v>537</v>
      </c>
      <c r="Y47" s="519">
        <v>491</v>
      </c>
      <c r="Z47" s="520" t="s">
        <v>537</v>
      </c>
      <c r="AA47" s="519">
        <v>778</v>
      </c>
      <c r="AB47" s="520" t="s">
        <v>537</v>
      </c>
      <c r="AC47" s="519">
        <v>320</v>
      </c>
      <c r="AD47" s="520" t="s">
        <v>537</v>
      </c>
      <c r="AE47" s="519">
        <v>588</v>
      </c>
      <c r="AF47" s="520" t="s">
        <v>549</v>
      </c>
      <c r="AG47" s="519">
        <v>271</v>
      </c>
      <c r="AH47" s="491" t="s">
        <v>537</v>
      </c>
    </row>
    <row r="48" spans="1:34" s="21" customFormat="1" ht="15.75" customHeight="1">
      <c r="A48" s="25" t="s">
        <v>346</v>
      </c>
      <c r="B48" s="26"/>
      <c r="C48" s="26"/>
      <c r="D48" s="23"/>
      <c r="E48" s="519">
        <v>5131</v>
      </c>
      <c r="F48" s="520" t="s">
        <v>537</v>
      </c>
      <c r="G48" s="519">
        <f t="shared" si="16"/>
        <v>2157</v>
      </c>
      <c r="H48" s="520" t="s">
        <v>549</v>
      </c>
      <c r="I48" s="519">
        <v>51</v>
      </c>
      <c r="J48" s="520" t="s">
        <v>537</v>
      </c>
      <c r="K48" s="519">
        <v>120</v>
      </c>
      <c r="L48" s="520" t="s">
        <v>537</v>
      </c>
      <c r="M48" s="519">
        <v>29</v>
      </c>
      <c r="N48" s="520" t="s">
        <v>537</v>
      </c>
      <c r="O48" s="519">
        <v>47</v>
      </c>
      <c r="P48" s="520" t="s">
        <v>537</v>
      </c>
      <c r="Q48" s="519">
        <v>318</v>
      </c>
      <c r="R48" s="520" t="s">
        <v>549</v>
      </c>
      <c r="S48" s="519">
        <v>305</v>
      </c>
      <c r="T48" s="520" t="s">
        <v>549</v>
      </c>
      <c r="U48" s="519">
        <v>393</v>
      </c>
      <c r="V48" s="520" t="s">
        <v>537</v>
      </c>
      <c r="W48" s="519">
        <v>136</v>
      </c>
      <c r="X48" s="520" t="s">
        <v>537</v>
      </c>
      <c r="Y48" s="519">
        <v>118</v>
      </c>
      <c r="Z48" s="520" t="s">
        <v>549</v>
      </c>
      <c r="AA48" s="519">
        <v>272</v>
      </c>
      <c r="AB48" s="520" t="s">
        <v>549</v>
      </c>
      <c r="AC48" s="519">
        <v>100</v>
      </c>
      <c r="AD48" s="520" t="s">
        <v>549</v>
      </c>
      <c r="AE48" s="519">
        <v>198</v>
      </c>
      <c r="AF48" s="520" t="s">
        <v>537</v>
      </c>
      <c r="AG48" s="519">
        <v>70</v>
      </c>
      <c r="AH48" s="491" t="s">
        <v>537</v>
      </c>
    </row>
    <row r="49" spans="1:34" s="21" customFormat="1" ht="15.75" customHeight="1">
      <c r="A49" s="25" t="s">
        <v>347</v>
      </c>
      <c r="B49" s="26"/>
      <c r="C49" s="26"/>
      <c r="D49" s="23"/>
      <c r="E49" s="519">
        <v>20982</v>
      </c>
      <c r="F49" s="520" t="s">
        <v>537</v>
      </c>
      <c r="G49" s="519">
        <f t="shared" si="16"/>
        <v>11620</v>
      </c>
      <c r="H49" s="520" t="s">
        <v>537</v>
      </c>
      <c r="I49" s="519">
        <v>477</v>
      </c>
      <c r="J49" s="520" t="s">
        <v>550</v>
      </c>
      <c r="K49" s="519">
        <v>586</v>
      </c>
      <c r="L49" s="520" t="s">
        <v>549</v>
      </c>
      <c r="M49" s="519">
        <v>332</v>
      </c>
      <c r="N49" s="520" t="s">
        <v>537</v>
      </c>
      <c r="O49" s="519">
        <v>417</v>
      </c>
      <c r="P49" s="520" t="s">
        <v>537</v>
      </c>
      <c r="Q49" s="519">
        <v>1888</v>
      </c>
      <c r="R49" s="520" t="s">
        <v>537</v>
      </c>
      <c r="S49" s="519">
        <v>1915</v>
      </c>
      <c r="T49" s="520" t="s">
        <v>550</v>
      </c>
      <c r="U49" s="519">
        <v>1362</v>
      </c>
      <c r="V49" s="520" t="s">
        <v>537</v>
      </c>
      <c r="W49" s="519">
        <v>748</v>
      </c>
      <c r="X49" s="520" t="s">
        <v>537</v>
      </c>
      <c r="Y49" s="519">
        <v>717</v>
      </c>
      <c r="Z49" s="520" t="s">
        <v>537</v>
      </c>
      <c r="AA49" s="519">
        <v>1158</v>
      </c>
      <c r="AB49" s="520" t="s">
        <v>537</v>
      </c>
      <c r="AC49" s="519">
        <v>462</v>
      </c>
      <c r="AD49" s="520" t="s">
        <v>537</v>
      </c>
      <c r="AE49" s="519">
        <v>954</v>
      </c>
      <c r="AF49" s="520" t="s">
        <v>537</v>
      </c>
      <c r="AG49" s="519">
        <v>604</v>
      </c>
      <c r="AH49" s="491" t="s">
        <v>537</v>
      </c>
    </row>
    <row r="50" spans="1:34" s="21" customFormat="1" ht="15.75" customHeight="1">
      <c r="A50" s="25" t="s">
        <v>344</v>
      </c>
      <c r="B50" s="26"/>
      <c r="C50" s="26"/>
      <c r="D50" s="23"/>
      <c r="E50" s="516"/>
      <c r="F50" s="518"/>
      <c r="G50" s="516"/>
      <c r="H50" s="518"/>
      <c r="I50" s="516"/>
      <c r="J50" s="518"/>
      <c r="K50" s="516"/>
      <c r="L50" s="518"/>
      <c r="M50" s="516"/>
      <c r="N50" s="518"/>
      <c r="O50" s="516"/>
      <c r="P50" s="518"/>
      <c r="Q50" s="516"/>
      <c r="R50" s="518"/>
      <c r="S50" s="516"/>
      <c r="T50" s="518"/>
      <c r="U50" s="516"/>
      <c r="V50" s="518"/>
      <c r="W50" s="516"/>
      <c r="X50" s="518"/>
      <c r="Y50" s="516"/>
      <c r="Z50" s="518"/>
      <c r="AA50" s="516"/>
      <c r="AB50" s="518"/>
      <c r="AC50" s="516"/>
      <c r="AD50" s="518"/>
      <c r="AE50" s="516"/>
      <c r="AF50" s="518"/>
      <c r="AG50" s="516"/>
      <c r="AH50" s="518"/>
    </row>
    <row r="51" spans="1:34" s="21" customFormat="1" ht="15.75" customHeight="1">
      <c r="A51" s="25" t="s">
        <v>341</v>
      </c>
      <c r="B51" s="26"/>
      <c r="C51" s="26"/>
      <c r="D51" s="23"/>
      <c r="E51" s="481">
        <v>11783</v>
      </c>
      <c r="F51" s="491" t="s">
        <v>549</v>
      </c>
      <c r="G51" s="481">
        <f t="shared" si="16"/>
        <v>4929</v>
      </c>
      <c r="H51" s="491" t="s">
        <v>549</v>
      </c>
      <c r="I51" s="481">
        <v>133</v>
      </c>
      <c r="J51" s="491" t="s">
        <v>549</v>
      </c>
      <c r="K51" s="481">
        <v>250</v>
      </c>
      <c r="L51" s="491" t="s">
        <v>549</v>
      </c>
      <c r="M51" s="481">
        <v>59</v>
      </c>
      <c r="N51" s="491" t="s">
        <v>537</v>
      </c>
      <c r="O51" s="481">
        <v>123</v>
      </c>
      <c r="P51" s="491" t="s">
        <v>537</v>
      </c>
      <c r="Q51" s="481">
        <v>737</v>
      </c>
      <c r="R51" s="491" t="s">
        <v>537</v>
      </c>
      <c r="S51" s="481">
        <v>889</v>
      </c>
      <c r="T51" s="491" t="s">
        <v>537</v>
      </c>
      <c r="U51" s="481">
        <v>793</v>
      </c>
      <c r="V51" s="491" t="s">
        <v>537</v>
      </c>
      <c r="W51" s="481">
        <v>290</v>
      </c>
      <c r="X51" s="491" t="s">
        <v>537</v>
      </c>
      <c r="Y51" s="481">
        <v>298</v>
      </c>
      <c r="Z51" s="491" t="s">
        <v>550</v>
      </c>
      <c r="AA51" s="481">
        <v>533</v>
      </c>
      <c r="AB51" s="491" t="s">
        <v>537</v>
      </c>
      <c r="AC51" s="481">
        <v>205</v>
      </c>
      <c r="AD51" s="491" t="s">
        <v>537</v>
      </c>
      <c r="AE51" s="481">
        <v>428</v>
      </c>
      <c r="AF51" s="491" t="s">
        <v>537</v>
      </c>
      <c r="AG51" s="481">
        <v>191</v>
      </c>
      <c r="AH51" s="491" t="s">
        <v>537</v>
      </c>
    </row>
    <row r="52" spans="1:34" s="21" customFormat="1" ht="15.75" customHeight="1">
      <c r="A52" s="25" t="s">
        <v>342</v>
      </c>
      <c r="B52" s="26"/>
      <c r="C52" s="26"/>
      <c r="D52" s="23"/>
      <c r="E52" s="481">
        <v>10543</v>
      </c>
      <c r="F52" s="491" t="s">
        <v>549</v>
      </c>
      <c r="G52" s="481">
        <f t="shared" si="16"/>
        <v>5502</v>
      </c>
      <c r="H52" s="491" t="s">
        <v>549</v>
      </c>
      <c r="I52" s="481">
        <v>163</v>
      </c>
      <c r="J52" s="491" t="s">
        <v>537</v>
      </c>
      <c r="K52" s="481">
        <v>236</v>
      </c>
      <c r="L52" s="491" t="s">
        <v>549</v>
      </c>
      <c r="M52" s="481">
        <v>113</v>
      </c>
      <c r="N52" s="491" t="s">
        <v>537</v>
      </c>
      <c r="O52" s="481">
        <v>143</v>
      </c>
      <c r="P52" s="491" t="s">
        <v>537</v>
      </c>
      <c r="Q52" s="481">
        <v>971</v>
      </c>
      <c r="R52" s="491" t="s">
        <v>550</v>
      </c>
      <c r="S52" s="481">
        <v>1007</v>
      </c>
      <c r="T52" s="491" t="s">
        <v>537</v>
      </c>
      <c r="U52" s="481">
        <v>685</v>
      </c>
      <c r="V52" s="491" t="s">
        <v>537</v>
      </c>
      <c r="W52" s="481">
        <v>318</v>
      </c>
      <c r="X52" s="491" t="s">
        <v>537</v>
      </c>
      <c r="Y52" s="481">
        <v>381</v>
      </c>
      <c r="Z52" s="491" t="s">
        <v>537</v>
      </c>
      <c r="AA52" s="481">
        <v>575</v>
      </c>
      <c r="AB52" s="491" t="s">
        <v>537</v>
      </c>
      <c r="AC52" s="481">
        <v>224</v>
      </c>
      <c r="AD52" s="491" t="s">
        <v>549</v>
      </c>
      <c r="AE52" s="481">
        <v>430</v>
      </c>
      <c r="AF52" s="491" t="s">
        <v>537</v>
      </c>
      <c r="AG52" s="481">
        <v>256</v>
      </c>
      <c r="AH52" s="491" t="s">
        <v>537</v>
      </c>
    </row>
    <row r="53" spans="1:34" s="21" customFormat="1" ht="15.75" customHeight="1">
      <c r="A53" s="60" t="s">
        <v>343</v>
      </c>
      <c r="B53" s="61"/>
      <c r="C53" s="61"/>
      <c r="D53" s="24"/>
      <c r="E53" s="503">
        <v>17359</v>
      </c>
      <c r="F53" s="513" t="s">
        <v>537</v>
      </c>
      <c r="G53" s="503">
        <f t="shared" si="16"/>
        <v>10489</v>
      </c>
      <c r="H53" s="513" t="s">
        <v>537</v>
      </c>
      <c r="I53" s="503">
        <v>529</v>
      </c>
      <c r="J53" s="513" t="s">
        <v>537</v>
      </c>
      <c r="K53" s="503">
        <v>607</v>
      </c>
      <c r="L53" s="513" t="s">
        <v>537</v>
      </c>
      <c r="M53" s="503">
        <v>345</v>
      </c>
      <c r="N53" s="513" t="s">
        <v>537</v>
      </c>
      <c r="O53" s="503">
        <v>445</v>
      </c>
      <c r="P53" s="513" t="s">
        <v>537</v>
      </c>
      <c r="Q53" s="503">
        <v>1631</v>
      </c>
      <c r="R53" s="513" t="s">
        <v>537</v>
      </c>
      <c r="S53" s="503">
        <v>1402</v>
      </c>
      <c r="T53" s="513" t="s">
        <v>537</v>
      </c>
      <c r="U53" s="503">
        <v>1192</v>
      </c>
      <c r="V53" s="513" t="s">
        <v>537</v>
      </c>
      <c r="W53" s="503">
        <v>758</v>
      </c>
      <c r="X53" s="513" t="s">
        <v>537</v>
      </c>
      <c r="Y53" s="503">
        <v>647</v>
      </c>
      <c r="Z53" s="513" t="s">
        <v>537</v>
      </c>
      <c r="AA53" s="503">
        <v>1100</v>
      </c>
      <c r="AB53" s="513" t="s">
        <v>537</v>
      </c>
      <c r="AC53" s="503">
        <v>453</v>
      </c>
      <c r="AD53" s="513" t="s">
        <v>549</v>
      </c>
      <c r="AE53" s="503">
        <v>882</v>
      </c>
      <c r="AF53" s="513" t="s">
        <v>549</v>
      </c>
      <c r="AG53" s="503">
        <v>498</v>
      </c>
      <c r="AH53" s="513" t="s">
        <v>537</v>
      </c>
    </row>
    <row r="54" spans="1:34" s="21" customFormat="1" ht="12">
      <c r="A54" s="140" t="s">
        <v>370</v>
      </c>
      <c r="B54" s="21" t="s">
        <v>545</v>
      </c>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463"/>
      <c r="AD54" s="20"/>
      <c r="AE54" s="20"/>
      <c r="AF54" s="20"/>
      <c r="AG54" s="20"/>
      <c r="AH54" s="20"/>
    </row>
    <row r="55" s="21" customFormat="1" ht="11.25"/>
    <row r="56" spans="1:6" s="21" customFormat="1" ht="13.5">
      <c r="A56" s="1"/>
      <c r="B56" s="1"/>
      <c r="C56" s="1"/>
      <c r="D56" s="1"/>
      <c r="E56" s="1"/>
      <c r="F56" s="1"/>
    </row>
  </sheetData>
  <sheetProtection/>
  <mergeCells count="18">
    <mergeCell ref="AC5:AD5"/>
    <mergeCell ref="AE5:AF5"/>
    <mergeCell ref="I5:J5"/>
    <mergeCell ref="C5:C6"/>
    <mergeCell ref="D5:D6"/>
    <mergeCell ref="G5:H5"/>
    <mergeCell ref="AA5:AB5"/>
    <mergeCell ref="E5:F5"/>
    <mergeCell ref="A5:B6"/>
    <mergeCell ref="AG5:AH5"/>
    <mergeCell ref="K5:L5"/>
    <mergeCell ref="M5:N5"/>
    <mergeCell ref="O5:P5"/>
    <mergeCell ref="Q5:R5"/>
    <mergeCell ref="S5:T5"/>
    <mergeCell ref="U5:V5"/>
    <mergeCell ref="W5:X5"/>
    <mergeCell ref="Y5:Z5"/>
  </mergeCells>
  <printOptions/>
  <pageMargins left="0.5905511811023623" right="0.5905511811023623" top="0.7480314960629921" bottom="0.7480314960629921" header="0.31496062992125984" footer="0.31496062992125984"/>
  <pageSetup fitToHeight="0" fitToWidth="1" horizontalDpi="600" verticalDpi="600" orientation="landscape" paperSize="8" scale="87" r:id="rId1"/>
  <colBreaks count="1" manualBreakCount="1">
    <brk id="18"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K57"/>
  <sheetViews>
    <sheetView zoomScaleSheetLayoutView="100" zoomScalePageLayoutView="0" workbookViewId="0" topLeftCell="A40">
      <selection activeCell="O14" sqref="O14"/>
    </sheetView>
  </sheetViews>
  <sheetFormatPr defaultColWidth="9.140625" defaultRowHeight="15"/>
  <cols>
    <col min="1" max="2" width="4.57421875" style="1" customWidth="1"/>
    <col min="3" max="3" width="1.7109375" style="1" customWidth="1"/>
    <col min="4" max="4" width="26.140625" style="1" customWidth="1"/>
    <col min="5" max="16384" width="9.00390625" style="1" customWidth="1"/>
  </cols>
  <sheetData>
    <row r="1" ht="13.5">
      <c r="A1" s="1" t="s">
        <v>348</v>
      </c>
    </row>
    <row r="2" ht="13.5">
      <c r="A2" s="1" t="s">
        <v>349</v>
      </c>
    </row>
    <row r="4" spans="8:10" ht="13.5">
      <c r="H4" s="13"/>
      <c r="J4" s="13" t="s">
        <v>26</v>
      </c>
    </row>
    <row r="5" spans="1:10" ht="13.5">
      <c r="A5" s="568" t="s">
        <v>4</v>
      </c>
      <c r="B5" s="300"/>
      <c r="C5" s="577"/>
      <c r="D5" s="770" t="s">
        <v>389</v>
      </c>
      <c r="E5" s="574" t="s">
        <v>236</v>
      </c>
      <c r="F5" s="576"/>
      <c r="G5" s="574" t="s">
        <v>280</v>
      </c>
      <c r="H5" s="576"/>
      <c r="I5" s="574" t="s">
        <v>500</v>
      </c>
      <c r="J5" s="576"/>
    </row>
    <row r="6" spans="1:10" ht="13.5">
      <c r="A6" s="579"/>
      <c r="B6" s="301"/>
      <c r="C6" s="578"/>
      <c r="D6" s="764"/>
      <c r="E6" s="2" t="s">
        <v>45</v>
      </c>
      <c r="F6" s="2" t="s">
        <v>46</v>
      </c>
      <c r="G6" s="2" t="s">
        <v>45</v>
      </c>
      <c r="H6" s="2" t="s">
        <v>46</v>
      </c>
      <c r="I6" s="2" t="s">
        <v>45</v>
      </c>
      <c r="J6" s="2" t="s">
        <v>46</v>
      </c>
    </row>
    <row r="7" spans="1:10" ht="13.5">
      <c r="A7" s="130" t="s">
        <v>170</v>
      </c>
      <c r="B7" s="131"/>
      <c r="C7" s="131"/>
      <c r="D7" s="132"/>
      <c r="E7" s="482">
        <v>83722</v>
      </c>
      <c r="F7" s="141">
        <v>90574</v>
      </c>
      <c r="G7" s="483">
        <v>82451</v>
      </c>
      <c r="H7" s="484">
        <v>88516</v>
      </c>
      <c r="I7" s="480">
        <v>79456</v>
      </c>
      <c r="J7" s="485">
        <v>84318</v>
      </c>
    </row>
    <row r="8" spans="1:10" ht="13.5">
      <c r="A8" s="16" t="s">
        <v>171</v>
      </c>
      <c r="B8" s="133"/>
      <c r="C8" s="133"/>
      <c r="D8" s="134"/>
      <c r="E8" s="476">
        <v>60439</v>
      </c>
      <c r="F8" s="142">
        <v>44076</v>
      </c>
      <c r="G8" s="486">
        <v>85102</v>
      </c>
      <c r="H8" s="487">
        <v>43996</v>
      </c>
      <c r="I8" s="480">
        <v>56637</v>
      </c>
      <c r="J8" s="488">
        <v>44607</v>
      </c>
    </row>
    <row r="9" spans="1:10" ht="13.5">
      <c r="A9" s="16" t="s">
        <v>172</v>
      </c>
      <c r="B9" s="133"/>
      <c r="C9" s="133"/>
      <c r="D9" s="134"/>
      <c r="E9" s="476">
        <v>57210</v>
      </c>
      <c r="F9" s="143">
        <v>42407</v>
      </c>
      <c r="G9" s="486">
        <v>55745</v>
      </c>
      <c r="H9" s="487">
        <v>42785</v>
      </c>
      <c r="I9" s="480">
        <v>54790</v>
      </c>
      <c r="J9" s="488">
        <v>43484</v>
      </c>
    </row>
    <row r="10" spans="1:10" s="122" customFormat="1" ht="13.5">
      <c r="A10" s="213" t="s">
        <v>333</v>
      </c>
      <c r="B10" s="214"/>
      <c r="C10" s="214"/>
      <c r="D10" s="215"/>
      <c r="E10" s="489">
        <v>3260</v>
      </c>
      <c r="F10" s="223">
        <v>2011</v>
      </c>
      <c r="G10" s="486">
        <v>3162</v>
      </c>
      <c r="H10" s="487">
        <v>1812</v>
      </c>
      <c r="I10" s="480">
        <v>2858</v>
      </c>
      <c r="J10" s="488">
        <v>1542</v>
      </c>
    </row>
    <row r="11" spans="1:10" s="122" customFormat="1" ht="13.5">
      <c r="A11" s="213" t="s">
        <v>473</v>
      </c>
      <c r="B11" s="214" t="s">
        <v>421</v>
      </c>
      <c r="C11" s="214"/>
      <c r="D11" s="215"/>
      <c r="E11" s="489">
        <v>3222</v>
      </c>
      <c r="F11" s="223">
        <v>1998</v>
      </c>
      <c r="G11" s="486">
        <v>3127</v>
      </c>
      <c r="H11" s="487">
        <v>1804</v>
      </c>
      <c r="I11" s="480">
        <v>2817</v>
      </c>
      <c r="J11" s="488">
        <v>1531</v>
      </c>
    </row>
    <row r="12" spans="1:10" ht="13.5">
      <c r="A12" s="16" t="s">
        <v>476</v>
      </c>
      <c r="B12" s="133" t="s">
        <v>477</v>
      </c>
      <c r="C12" s="133"/>
      <c r="D12" s="134"/>
      <c r="E12" s="476">
        <v>3096</v>
      </c>
      <c r="F12" s="143">
        <v>1982</v>
      </c>
      <c r="G12" s="486">
        <v>3023</v>
      </c>
      <c r="H12" s="487">
        <v>1787</v>
      </c>
      <c r="I12" s="480">
        <v>2724</v>
      </c>
      <c r="J12" s="488">
        <v>1510</v>
      </c>
    </row>
    <row r="13" spans="1:10" ht="15" customHeight="1">
      <c r="A13" s="16" t="s">
        <v>478</v>
      </c>
      <c r="B13" s="133" t="s">
        <v>479</v>
      </c>
      <c r="C13" s="133"/>
      <c r="D13" s="134"/>
      <c r="E13" s="476">
        <v>38</v>
      </c>
      <c r="F13" s="143">
        <v>13</v>
      </c>
      <c r="G13" s="486">
        <v>35</v>
      </c>
      <c r="H13" s="487">
        <v>8</v>
      </c>
      <c r="I13" s="480">
        <v>41</v>
      </c>
      <c r="J13" s="488">
        <v>11</v>
      </c>
    </row>
    <row r="14" spans="1:10" s="122" customFormat="1" ht="13.5">
      <c r="A14" s="213" t="s">
        <v>334</v>
      </c>
      <c r="B14" s="214"/>
      <c r="C14" s="214"/>
      <c r="D14" s="215"/>
      <c r="E14" s="489">
        <v>22810</v>
      </c>
      <c r="F14" s="223">
        <v>6997</v>
      </c>
      <c r="G14" s="486">
        <v>22173</v>
      </c>
      <c r="H14" s="487">
        <v>6833</v>
      </c>
      <c r="I14" s="480">
        <v>22101</v>
      </c>
      <c r="J14" s="488">
        <v>7480</v>
      </c>
    </row>
    <row r="15" spans="1:10" s="122" customFormat="1" ht="13.5">
      <c r="A15" s="213" t="s">
        <v>480</v>
      </c>
      <c r="B15" s="777" t="s">
        <v>531</v>
      </c>
      <c r="C15" s="777"/>
      <c r="D15" s="778"/>
      <c r="E15" s="489">
        <v>118</v>
      </c>
      <c r="F15" s="223">
        <v>13</v>
      </c>
      <c r="G15" s="486">
        <v>158</v>
      </c>
      <c r="H15" s="487">
        <v>17</v>
      </c>
      <c r="I15" s="480">
        <v>104</v>
      </c>
      <c r="J15" s="488">
        <v>15</v>
      </c>
    </row>
    <row r="16" spans="1:10" ht="13.5">
      <c r="A16" s="16" t="s">
        <v>482</v>
      </c>
      <c r="B16" s="133" t="s">
        <v>410</v>
      </c>
      <c r="C16" s="133"/>
      <c r="D16" s="134"/>
      <c r="E16" s="476">
        <v>9967</v>
      </c>
      <c r="F16" s="143">
        <v>1607</v>
      </c>
      <c r="G16" s="486">
        <v>9579</v>
      </c>
      <c r="H16" s="487">
        <v>1665</v>
      </c>
      <c r="I16" s="480">
        <v>8785</v>
      </c>
      <c r="J16" s="488">
        <v>1725</v>
      </c>
    </row>
    <row r="17" spans="1:10" ht="13.5">
      <c r="A17" s="16" t="s">
        <v>474</v>
      </c>
      <c r="B17" s="133" t="s">
        <v>411</v>
      </c>
      <c r="C17" s="133"/>
      <c r="D17" s="134"/>
      <c r="E17" s="476">
        <v>12725</v>
      </c>
      <c r="F17" s="143">
        <v>5377</v>
      </c>
      <c r="G17" s="486">
        <v>12436</v>
      </c>
      <c r="H17" s="487">
        <v>5151</v>
      </c>
      <c r="I17" s="480">
        <v>13212</v>
      </c>
      <c r="J17" s="488">
        <v>5740</v>
      </c>
    </row>
    <row r="18" spans="1:10" s="122" customFormat="1" ht="13.5">
      <c r="A18" s="213" t="s">
        <v>335</v>
      </c>
      <c r="B18" s="214"/>
      <c r="C18" s="214"/>
      <c r="D18" s="215"/>
      <c r="E18" s="489">
        <v>29641</v>
      </c>
      <c r="F18" s="223">
        <v>32130</v>
      </c>
      <c r="G18" s="486">
        <v>30410</v>
      </c>
      <c r="H18" s="487">
        <v>34140</v>
      </c>
      <c r="I18" s="480">
        <v>29831</v>
      </c>
      <c r="J18" s="488">
        <v>34462</v>
      </c>
    </row>
    <row r="19" spans="1:10" s="122" customFormat="1" ht="13.5">
      <c r="A19" s="305" t="s">
        <v>481</v>
      </c>
      <c r="B19" s="775" t="s">
        <v>444</v>
      </c>
      <c r="C19" s="775"/>
      <c r="D19" s="776"/>
      <c r="E19" s="489">
        <v>444</v>
      </c>
      <c r="F19" s="223">
        <v>78</v>
      </c>
      <c r="G19" s="486">
        <v>548</v>
      </c>
      <c r="H19" s="487">
        <v>64</v>
      </c>
      <c r="I19" s="480">
        <v>539</v>
      </c>
      <c r="J19" s="488">
        <v>69</v>
      </c>
    </row>
    <row r="20" spans="1:10" ht="13.5">
      <c r="A20" s="16" t="s">
        <v>483</v>
      </c>
      <c r="B20" s="133" t="s">
        <v>412</v>
      </c>
      <c r="C20" s="133"/>
      <c r="D20" s="134"/>
      <c r="E20" s="476">
        <v>447</v>
      </c>
      <c r="F20" s="143">
        <v>231</v>
      </c>
      <c r="G20" s="486">
        <v>528</v>
      </c>
      <c r="H20" s="487">
        <v>206</v>
      </c>
      <c r="I20" s="480">
        <v>546</v>
      </c>
      <c r="J20" s="488">
        <v>238</v>
      </c>
    </row>
    <row r="21" spans="1:10" ht="13.5">
      <c r="A21" s="16" t="s">
        <v>484</v>
      </c>
      <c r="B21" s="133" t="s">
        <v>426</v>
      </c>
      <c r="C21" s="133"/>
      <c r="D21" s="134"/>
      <c r="E21" s="476">
        <v>3717</v>
      </c>
      <c r="F21" s="143">
        <v>671</v>
      </c>
      <c r="G21" s="486">
        <v>3541</v>
      </c>
      <c r="H21" s="487">
        <v>622</v>
      </c>
      <c r="I21" s="480">
        <v>3679</v>
      </c>
      <c r="J21" s="488">
        <v>671</v>
      </c>
    </row>
    <row r="22" spans="1:10" ht="13.5">
      <c r="A22" s="16" t="s">
        <v>485</v>
      </c>
      <c r="B22" s="133" t="s">
        <v>415</v>
      </c>
      <c r="C22" s="133"/>
      <c r="D22" s="134"/>
      <c r="E22" s="476">
        <v>7309</v>
      </c>
      <c r="F22" s="143">
        <v>8138</v>
      </c>
      <c r="G22" s="486">
        <v>7057</v>
      </c>
      <c r="H22" s="487">
        <v>7975</v>
      </c>
      <c r="I22" s="480">
        <v>6648</v>
      </c>
      <c r="J22" s="488">
        <v>7873</v>
      </c>
    </row>
    <row r="23" spans="1:10" ht="13.5">
      <c r="A23" s="16" t="s">
        <v>486</v>
      </c>
      <c r="B23" s="133" t="s">
        <v>428</v>
      </c>
      <c r="C23" s="133"/>
      <c r="D23" s="134"/>
      <c r="E23" s="476">
        <v>698</v>
      </c>
      <c r="F23" s="143">
        <v>936</v>
      </c>
      <c r="G23" s="486">
        <v>675</v>
      </c>
      <c r="H23" s="487">
        <v>934</v>
      </c>
      <c r="I23" s="480">
        <v>586</v>
      </c>
      <c r="J23" s="488">
        <v>979</v>
      </c>
    </row>
    <row r="24" spans="1:10" ht="13.5">
      <c r="A24" s="16" t="s">
        <v>475</v>
      </c>
      <c r="B24" s="768" t="s">
        <v>430</v>
      </c>
      <c r="C24" s="768"/>
      <c r="D24" s="769"/>
      <c r="E24" s="476">
        <v>626</v>
      </c>
      <c r="F24" s="143">
        <v>353</v>
      </c>
      <c r="G24" s="486">
        <v>629</v>
      </c>
      <c r="H24" s="487">
        <v>443</v>
      </c>
      <c r="I24" s="480">
        <v>659</v>
      </c>
      <c r="J24" s="488">
        <v>469</v>
      </c>
    </row>
    <row r="25" spans="1:10" ht="13.5">
      <c r="A25" s="16" t="s">
        <v>463</v>
      </c>
      <c r="B25" s="768" t="s">
        <v>432</v>
      </c>
      <c r="C25" s="768"/>
      <c r="D25" s="769"/>
      <c r="E25" s="476">
        <v>1589</v>
      </c>
      <c r="F25" s="143">
        <v>828</v>
      </c>
      <c r="G25" s="486">
        <v>1621</v>
      </c>
      <c r="H25" s="487">
        <v>863</v>
      </c>
      <c r="I25" s="480">
        <v>1639</v>
      </c>
      <c r="J25" s="488">
        <v>888</v>
      </c>
    </row>
    <row r="26" spans="1:10" ht="13.5">
      <c r="A26" s="307" t="s">
        <v>488</v>
      </c>
      <c r="B26" s="773" t="s">
        <v>433</v>
      </c>
      <c r="C26" s="773"/>
      <c r="D26" s="774"/>
      <c r="E26" s="476">
        <v>1655</v>
      </c>
      <c r="F26" s="143">
        <v>3525</v>
      </c>
      <c r="G26" s="486">
        <v>1698</v>
      </c>
      <c r="H26" s="487">
        <v>3534</v>
      </c>
      <c r="I26" s="480">
        <v>1456</v>
      </c>
      <c r="J26" s="488">
        <v>3370</v>
      </c>
    </row>
    <row r="27" spans="1:10" ht="13.5">
      <c r="A27" s="306" t="s">
        <v>487</v>
      </c>
      <c r="B27" s="768" t="s">
        <v>435</v>
      </c>
      <c r="C27" s="768"/>
      <c r="D27" s="769"/>
      <c r="E27" s="476">
        <v>1300</v>
      </c>
      <c r="F27" s="143">
        <v>2419</v>
      </c>
      <c r="G27" s="486">
        <v>1241</v>
      </c>
      <c r="H27" s="487">
        <v>2397</v>
      </c>
      <c r="I27" s="480">
        <v>1119</v>
      </c>
      <c r="J27" s="488">
        <v>2226</v>
      </c>
    </row>
    <row r="28" spans="1:10" ht="13.5">
      <c r="A28" s="16" t="s">
        <v>467</v>
      </c>
      <c r="B28" s="133" t="s">
        <v>418</v>
      </c>
      <c r="C28" s="133"/>
      <c r="D28" s="134"/>
      <c r="E28" s="476">
        <v>2178</v>
      </c>
      <c r="F28" s="143">
        <v>2636</v>
      </c>
      <c r="G28" s="486">
        <v>2210</v>
      </c>
      <c r="H28" s="487">
        <v>2578</v>
      </c>
      <c r="I28" s="480">
        <v>2206</v>
      </c>
      <c r="J28" s="488">
        <v>2663</v>
      </c>
    </row>
    <row r="29" spans="1:10" ht="13.5">
      <c r="A29" s="16" t="s">
        <v>489</v>
      </c>
      <c r="B29" s="133" t="s">
        <v>417</v>
      </c>
      <c r="C29" s="133"/>
      <c r="D29" s="134"/>
      <c r="E29" s="476">
        <v>2575</v>
      </c>
      <c r="F29" s="143">
        <v>9104</v>
      </c>
      <c r="G29" s="486">
        <v>3208</v>
      </c>
      <c r="H29" s="487">
        <v>10912</v>
      </c>
      <c r="I29" s="480">
        <v>3467</v>
      </c>
      <c r="J29" s="488">
        <v>11231</v>
      </c>
    </row>
    <row r="30" spans="1:10" ht="13.5">
      <c r="A30" s="16" t="s">
        <v>469</v>
      </c>
      <c r="B30" s="133" t="s">
        <v>413</v>
      </c>
      <c r="C30" s="133"/>
      <c r="D30" s="134"/>
      <c r="E30" s="476">
        <v>678</v>
      </c>
      <c r="F30" s="143">
        <v>496</v>
      </c>
      <c r="G30" s="486">
        <v>941</v>
      </c>
      <c r="H30" s="487">
        <v>642</v>
      </c>
      <c r="I30" s="480">
        <v>806</v>
      </c>
      <c r="J30" s="488">
        <v>626</v>
      </c>
    </row>
    <row r="31" spans="1:10" ht="13.5">
      <c r="A31" s="16" t="s">
        <v>470</v>
      </c>
      <c r="B31" s="768" t="s">
        <v>440</v>
      </c>
      <c r="C31" s="768"/>
      <c r="D31" s="769"/>
      <c r="E31" s="476">
        <v>3237</v>
      </c>
      <c r="F31" s="143">
        <v>1708</v>
      </c>
      <c r="G31" s="486">
        <v>3348</v>
      </c>
      <c r="H31" s="487">
        <v>1861</v>
      </c>
      <c r="I31" s="480">
        <v>3496</v>
      </c>
      <c r="J31" s="488">
        <v>2008</v>
      </c>
    </row>
    <row r="32" spans="1:10" ht="13.5">
      <c r="A32" s="16" t="s">
        <v>490</v>
      </c>
      <c r="B32" s="768" t="s">
        <v>442</v>
      </c>
      <c r="C32" s="768"/>
      <c r="D32" s="769"/>
      <c r="E32" s="476">
        <v>3188</v>
      </c>
      <c r="F32" s="143">
        <v>1007</v>
      </c>
      <c r="G32" s="486">
        <v>3165</v>
      </c>
      <c r="H32" s="487">
        <v>1109</v>
      </c>
      <c r="I32" s="480">
        <v>2985</v>
      </c>
      <c r="J32" s="488">
        <v>1151</v>
      </c>
    </row>
    <row r="33" spans="1:10" s="122" customFormat="1" ht="13.5">
      <c r="A33" s="213" t="s">
        <v>491</v>
      </c>
      <c r="B33" s="214" t="s">
        <v>160</v>
      </c>
      <c r="C33" s="214"/>
      <c r="D33" s="215"/>
      <c r="E33" s="489">
        <v>1499</v>
      </c>
      <c r="F33" s="223">
        <v>1269</v>
      </c>
      <c r="G33" s="490" t="s">
        <v>508</v>
      </c>
      <c r="H33" s="491" t="s">
        <v>508</v>
      </c>
      <c r="I33" s="490" t="s">
        <v>508</v>
      </c>
      <c r="J33" s="491" t="s">
        <v>508</v>
      </c>
    </row>
    <row r="34" spans="1:11" ht="13.5">
      <c r="A34" s="537" t="s">
        <v>555</v>
      </c>
      <c r="B34" s="133"/>
      <c r="C34" s="133"/>
      <c r="D34" s="134"/>
      <c r="E34" s="476">
        <v>3229</v>
      </c>
      <c r="F34" s="142">
        <v>1669</v>
      </c>
      <c r="G34" s="486">
        <v>2357</v>
      </c>
      <c r="H34" s="487">
        <v>1211</v>
      </c>
      <c r="I34" s="480">
        <v>1847</v>
      </c>
      <c r="J34" s="488">
        <v>1123</v>
      </c>
      <c r="K34" s="473"/>
    </row>
    <row r="35" spans="1:10" s="122" customFormat="1" ht="13.5">
      <c r="A35" s="213" t="s">
        <v>268</v>
      </c>
      <c r="B35" s="214"/>
      <c r="C35" s="214"/>
      <c r="D35" s="215"/>
      <c r="E35" s="489">
        <v>21775</v>
      </c>
      <c r="F35" s="222">
        <v>45001</v>
      </c>
      <c r="G35" s="486">
        <v>24349</v>
      </c>
      <c r="H35" s="487">
        <v>44520</v>
      </c>
      <c r="I35" s="480">
        <v>22819</v>
      </c>
      <c r="J35" s="488">
        <v>39711</v>
      </c>
    </row>
    <row r="36" spans="1:10" ht="13.5">
      <c r="A36" s="187" t="s">
        <v>269</v>
      </c>
      <c r="B36" s="188"/>
      <c r="C36" s="188"/>
      <c r="D36" s="189"/>
      <c r="E36" s="492">
        <v>1508</v>
      </c>
      <c r="F36" s="144">
        <v>1497</v>
      </c>
      <c r="G36" s="501" t="s">
        <v>508</v>
      </c>
      <c r="H36" s="502" t="s">
        <v>508</v>
      </c>
      <c r="I36" s="501" t="s">
        <v>508</v>
      </c>
      <c r="J36" s="502" t="s">
        <v>508</v>
      </c>
    </row>
    <row r="37" spans="1:10" ht="13.5">
      <c r="A37" s="16" t="s">
        <v>336</v>
      </c>
      <c r="B37" s="133"/>
      <c r="C37" s="133"/>
      <c r="D37" s="134"/>
      <c r="E37" s="476"/>
      <c r="F37" s="143"/>
      <c r="G37" s="486"/>
      <c r="H37" s="487"/>
      <c r="I37" s="493"/>
      <c r="J37" s="494"/>
    </row>
    <row r="38" spans="1:10" s="122" customFormat="1" ht="13.5">
      <c r="A38" s="213" t="s">
        <v>337</v>
      </c>
      <c r="B38" s="214"/>
      <c r="C38" s="214"/>
      <c r="D38" s="215"/>
      <c r="E38" s="489">
        <v>54842</v>
      </c>
      <c r="F38" s="223">
        <v>31083</v>
      </c>
      <c r="G38" s="486">
        <v>53518</v>
      </c>
      <c r="H38" s="487">
        <v>31607</v>
      </c>
      <c r="I38" s="495">
        <v>52054</v>
      </c>
      <c r="J38" s="487">
        <v>33775</v>
      </c>
    </row>
    <row r="39" spans="1:10" ht="13.5">
      <c r="A39" s="16" t="s">
        <v>338</v>
      </c>
      <c r="B39" s="133"/>
      <c r="C39" s="133"/>
      <c r="D39" s="134"/>
      <c r="E39" s="476">
        <v>1332</v>
      </c>
      <c r="F39" s="143">
        <v>10019</v>
      </c>
      <c r="G39" s="486">
        <v>1367</v>
      </c>
      <c r="H39" s="487">
        <v>9915</v>
      </c>
      <c r="I39" s="495">
        <v>1504</v>
      </c>
      <c r="J39" s="223">
        <v>8115</v>
      </c>
    </row>
    <row r="40" spans="1:10" ht="13.5">
      <c r="A40" s="16" t="s">
        <v>339</v>
      </c>
      <c r="B40" s="133"/>
      <c r="C40" s="133"/>
      <c r="D40" s="134"/>
      <c r="E40" s="476">
        <v>354</v>
      </c>
      <c r="F40" s="143">
        <v>508</v>
      </c>
      <c r="G40" s="486">
        <v>305</v>
      </c>
      <c r="H40" s="487">
        <v>445</v>
      </c>
      <c r="I40" s="495">
        <v>340</v>
      </c>
      <c r="J40" s="223">
        <v>512</v>
      </c>
    </row>
    <row r="41" spans="1:10" ht="13.5">
      <c r="A41" s="16" t="s">
        <v>340</v>
      </c>
      <c r="B41" s="133"/>
      <c r="C41" s="133"/>
      <c r="D41" s="134"/>
      <c r="E41" s="476">
        <v>682</v>
      </c>
      <c r="F41" s="143">
        <v>797</v>
      </c>
      <c r="G41" s="486">
        <v>555</v>
      </c>
      <c r="H41" s="487">
        <v>818</v>
      </c>
      <c r="I41" s="495">
        <v>892</v>
      </c>
      <c r="J41" s="223">
        <v>1082</v>
      </c>
    </row>
    <row r="42" spans="1:10" ht="13.5">
      <c r="A42" s="16" t="s">
        <v>336</v>
      </c>
      <c r="B42" s="133"/>
      <c r="C42" s="133"/>
      <c r="D42" s="134"/>
      <c r="E42" s="476"/>
      <c r="F42" s="143"/>
      <c r="G42" s="486"/>
      <c r="H42" s="487"/>
      <c r="I42" s="486"/>
      <c r="J42" s="487"/>
    </row>
    <row r="43" spans="1:10" s="122" customFormat="1" ht="13.5">
      <c r="A43" s="213" t="s">
        <v>341</v>
      </c>
      <c r="B43" s="214"/>
      <c r="C43" s="214"/>
      <c r="D43" s="215"/>
      <c r="E43" s="489">
        <v>50709</v>
      </c>
      <c r="F43" s="223">
        <v>38771</v>
      </c>
      <c r="G43" s="486">
        <v>47956</v>
      </c>
      <c r="H43" s="487">
        <v>38297</v>
      </c>
      <c r="I43" s="495">
        <v>45076</v>
      </c>
      <c r="J43" s="488">
        <v>37279</v>
      </c>
    </row>
    <row r="44" spans="1:10" ht="13.5">
      <c r="A44" s="16" t="s">
        <v>342</v>
      </c>
      <c r="B44" s="133"/>
      <c r="C44" s="133"/>
      <c r="D44" s="134"/>
      <c r="E44" s="476">
        <v>4893</v>
      </c>
      <c r="F44" s="143">
        <v>2731</v>
      </c>
      <c r="G44" s="486">
        <v>6239</v>
      </c>
      <c r="H44" s="487">
        <v>3582</v>
      </c>
      <c r="I44" s="495">
        <v>7705</v>
      </c>
      <c r="J44" s="488">
        <v>4912</v>
      </c>
    </row>
    <row r="45" spans="1:10" ht="13.5">
      <c r="A45" s="16" t="s">
        <v>343</v>
      </c>
      <c r="B45" s="133"/>
      <c r="C45" s="133"/>
      <c r="D45" s="134"/>
      <c r="E45" s="476">
        <v>1608</v>
      </c>
      <c r="F45" s="143">
        <v>905</v>
      </c>
      <c r="G45" s="486">
        <v>1550</v>
      </c>
      <c r="H45" s="487">
        <v>906</v>
      </c>
      <c r="I45" s="495">
        <v>2009</v>
      </c>
      <c r="J45" s="488">
        <v>1293</v>
      </c>
    </row>
    <row r="46" spans="1:10" ht="13.5">
      <c r="A46" s="16" t="s">
        <v>344</v>
      </c>
      <c r="B46" s="133"/>
      <c r="C46" s="133"/>
      <c r="D46" s="134"/>
      <c r="E46" s="476"/>
      <c r="F46" s="143"/>
      <c r="G46" s="486"/>
      <c r="H46" s="487"/>
      <c r="I46" s="486"/>
      <c r="J46" s="487"/>
    </row>
    <row r="47" spans="1:10" s="122" customFormat="1" ht="13.5">
      <c r="A47" s="213" t="s">
        <v>345</v>
      </c>
      <c r="B47" s="214"/>
      <c r="C47" s="214"/>
      <c r="D47" s="215"/>
      <c r="E47" s="489">
        <v>3934</v>
      </c>
      <c r="F47" s="222">
        <v>24751</v>
      </c>
      <c r="G47" s="486">
        <v>3252</v>
      </c>
      <c r="H47" s="487">
        <v>20795</v>
      </c>
      <c r="I47" s="495">
        <v>3218</v>
      </c>
      <c r="J47" s="488">
        <v>18129</v>
      </c>
    </row>
    <row r="48" spans="1:10" ht="13.5">
      <c r="A48" s="16" t="s">
        <v>346</v>
      </c>
      <c r="B48" s="133"/>
      <c r="C48" s="133"/>
      <c r="D48" s="134"/>
      <c r="E48" s="476">
        <v>4327</v>
      </c>
      <c r="F48" s="142">
        <v>4303</v>
      </c>
      <c r="G48" s="486">
        <v>4543</v>
      </c>
      <c r="H48" s="487">
        <v>4342</v>
      </c>
      <c r="I48" s="495">
        <v>3818</v>
      </c>
      <c r="J48" s="488">
        <v>3790</v>
      </c>
    </row>
    <row r="49" spans="1:10" ht="13.5">
      <c r="A49" s="16" t="s">
        <v>347</v>
      </c>
      <c r="B49" s="133"/>
      <c r="C49" s="133"/>
      <c r="D49" s="134"/>
      <c r="E49" s="476">
        <v>13514</v>
      </c>
      <c r="F49" s="142">
        <v>15947</v>
      </c>
      <c r="G49" s="486">
        <v>16554</v>
      </c>
      <c r="H49" s="487">
        <v>19383</v>
      </c>
      <c r="I49" s="495">
        <v>15783</v>
      </c>
      <c r="J49" s="488">
        <v>17792</v>
      </c>
    </row>
    <row r="50" spans="1:10" ht="13.5">
      <c r="A50" s="16" t="s">
        <v>344</v>
      </c>
      <c r="B50" s="133"/>
      <c r="C50" s="133"/>
      <c r="D50" s="134"/>
      <c r="E50" s="476"/>
      <c r="F50" s="142"/>
      <c r="G50" s="486"/>
      <c r="H50" s="487"/>
      <c r="I50" s="486"/>
      <c r="J50" s="487"/>
    </row>
    <row r="51" spans="1:10" s="122" customFormat="1" ht="13.5">
      <c r="A51" s="213" t="s">
        <v>341</v>
      </c>
      <c r="B51" s="214"/>
      <c r="C51" s="214"/>
      <c r="D51" s="215"/>
      <c r="E51" s="489">
        <v>7091</v>
      </c>
      <c r="F51" s="222">
        <v>17767</v>
      </c>
      <c r="G51" s="486">
        <v>7364</v>
      </c>
      <c r="H51" s="487">
        <v>15168</v>
      </c>
      <c r="I51" s="495">
        <v>6087</v>
      </c>
      <c r="J51" s="488">
        <v>11258</v>
      </c>
    </row>
    <row r="52" spans="1:11" ht="13.5">
      <c r="A52" s="16" t="s">
        <v>342</v>
      </c>
      <c r="B52" s="133"/>
      <c r="C52" s="133"/>
      <c r="D52" s="134"/>
      <c r="E52" s="476">
        <v>6044</v>
      </c>
      <c r="F52" s="142">
        <v>9870</v>
      </c>
      <c r="G52" s="486">
        <v>7149</v>
      </c>
      <c r="H52" s="487">
        <v>10622</v>
      </c>
      <c r="I52" s="486">
        <v>6532</v>
      </c>
      <c r="J52" s="488">
        <v>9934</v>
      </c>
      <c r="K52" s="473"/>
    </row>
    <row r="53" spans="1:10" ht="13.5">
      <c r="A53" s="17" t="s">
        <v>343</v>
      </c>
      <c r="B53" s="18"/>
      <c r="C53" s="18"/>
      <c r="D53" s="15"/>
      <c r="E53" s="496">
        <v>8640</v>
      </c>
      <c r="F53" s="145">
        <v>17364</v>
      </c>
      <c r="G53" s="497">
        <v>9836</v>
      </c>
      <c r="H53" s="498">
        <v>18730</v>
      </c>
      <c r="I53" s="499">
        <v>10200</v>
      </c>
      <c r="J53" s="500">
        <v>18519</v>
      </c>
    </row>
    <row r="54" spans="1:9" ht="13.5">
      <c r="A54" s="138" t="s">
        <v>323</v>
      </c>
      <c r="B54" s="1" t="s">
        <v>571</v>
      </c>
      <c r="I54" s="181"/>
    </row>
    <row r="55" ht="13.5">
      <c r="I55" s="181"/>
    </row>
    <row r="56" ht="13.5">
      <c r="I56" s="181"/>
    </row>
    <row r="57" ht="13.5">
      <c r="I57" s="181"/>
    </row>
  </sheetData>
  <sheetProtection/>
  <mergeCells count="14">
    <mergeCell ref="A5:A6"/>
    <mergeCell ref="B32:D32"/>
    <mergeCell ref="B31:D31"/>
    <mergeCell ref="B19:D19"/>
    <mergeCell ref="B15:D15"/>
    <mergeCell ref="B27:D27"/>
    <mergeCell ref="D5:D6"/>
    <mergeCell ref="E5:F5"/>
    <mergeCell ref="B26:D26"/>
    <mergeCell ref="B25:D25"/>
    <mergeCell ref="B24:D24"/>
    <mergeCell ref="I5:J5"/>
    <mergeCell ref="G5:H5"/>
    <mergeCell ref="C5:C6"/>
  </mergeCells>
  <printOptions horizontalCentered="1"/>
  <pageMargins left="0.5905511811023623" right="0.5905511811023623"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40"/>
  <sheetViews>
    <sheetView zoomScale="85" zoomScaleNormal="85" zoomScaleSheetLayoutView="100" zoomScalePageLayoutView="0" workbookViewId="0" topLeftCell="A1">
      <selection activeCell="O14" sqref="O14"/>
    </sheetView>
  </sheetViews>
  <sheetFormatPr defaultColWidth="9.140625" defaultRowHeight="15"/>
  <cols>
    <col min="1" max="1" width="7.421875" style="1" customWidth="1"/>
    <col min="2" max="2" width="1.57421875" style="1" customWidth="1"/>
    <col min="3" max="3" width="7.421875" style="1" customWidth="1"/>
    <col min="4" max="4" width="7.57421875" style="1" customWidth="1"/>
    <col min="5" max="5" width="7.421875" style="1" customWidth="1"/>
    <col min="6" max="6" width="1.57421875" style="1" customWidth="1"/>
    <col min="7" max="7" width="7.421875" style="1" customWidth="1"/>
    <col min="8" max="13" width="7.57421875" style="1" customWidth="1"/>
    <col min="14" max="16384" width="9.00390625" style="1" customWidth="1"/>
  </cols>
  <sheetData>
    <row r="1" ht="13.5">
      <c r="A1" s="133" t="s">
        <v>183</v>
      </c>
    </row>
    <row r="3" spans="1:13" ht="13.5">
      <c r="A3" s="20"/>
      <c r="B3" s="20"/>
      <c r="C3" s="20"/>
      <c r="D3" s="20"/>
      <c r="E3" s="20"/>
      <c r="F3" s="20"/>
      <c r="G3" s="20"/>
      <c r="H3" s="20"/>
      <c r="I3" s="20"/>
      <c r="J3" s="20"/>
      <c r="K3" s="20"/>
      <c r="L3" s="20"/>
      <c r="M3" s="63" t="s">
        <v>224</v>
      </c>
    </row>
    <row r="4" spans="1:13" ht="22.5" customHeight="1">
      <c r="A4" s="754" t="s">
        <v>4</v>
      </c>
      <c r="B4" s="708"/>
      <c r="C4" s="711" t="s">
        <v>3</v>
      </c>
      <c r="D4" s="750" t="s">
        <v>21</v>
      </c>
      <c r="E4" s="754" t="s">
        <v>4</v>
      </c>
      <c r="F4" s="708"/>
      <c r="G4" s="711" t="s">
        <v>3</v>
      </c>
      <c r="H4" s="750" t="s">
        <v>228</v>
      </c>
      <c r="I4" s="750" t="s">
        <v>372</v>
      </c>
      <c r="J4" s="754" t="s">
        <v>280</v>
      </c>
      <c r="K4" s="713" t="s">
        <v>551</v>
      </c>
      <c r="L4" s="706"/>
      <c r="M4" s="707"/>
    </row>
    <row r="5" spans="1:14" ht="22.5" customHeight="1">
      <c r="A5" s="710"/>
      <c r="B5" s="709"/>
      <c r="C5" s="712"/>
      <c r="D5" s="752"/>
      <c r="E5" s="710"/>
      <c r="F5" s="709"/>
      <c r="G5" s="712"/>
      <c r="H5" s="752"/>
      <c r="I5" s="752"/>
      <c r="J5" s="710"/>
      <c r="K5" s="124" t="s">
        <v>552</v>
      </c>
      <c r="L5" s="124" t="s">
        <v>184</v>
      </c>
      <c r="M5" s="525" t="s">
        <v>185</v>
      </c>
      <c r="N5" s="16"/>
    </row>
    <row r="6" spans="1:14" ht="36.75" customHeight="1">
      <c r="A6" s="645" t="s">
        <v>270</v>
      </c>
      <c r="B6" s="646"/>
      <c r="C6" s="646"/>
      <c r="D6" s="146">
        <v>75538</v>
      </c>
      <c r="E6" s="645" t="s">
        <v>270</v>
      </c>
      <c r="F6" s="646"/>
      <c r="G6" s="646"/>
      <c r="H6" s="146">
        <v>113831</v>
      </c>
      <c r="I6" s="549">
        <v>108247</v>
      </c>
      <c r="J6" s="550">
        <v>105070</v>
      </c>
      <c r="K6" s="543">
        <v>101523</v>
      </c>
      <c r="L6" s="240">
        <v>94235</v>
      </c>
      <c r="M6" s="542">
        <v>7288</v>
      </c>
      <c r="N6" s="16"/>
    </row>
    <row r="7" spans="1:14" ht="36.75" customHeight="1">
      <c r="A7" s="779" t="s">
        <v>271</v>
      </c>
      <c r="B7" s="715"/>
      <c r="C7" s="715"/>
      <c r="D7" s="148">
        <v>64644</v>
      </c>
      <c r="E7" s="779" t="s">
        <v>271</v>
      </c>
      <c r="F7" s="715"/>
      <c r="G7" s="715"/>
      <c r="H7" s="148">
        <v>104844</v>
      </c>
      <c r="I7" s="282">
        <v>98383</v>
      </c>
      <c r="J7" s="182">
        <v>95338</v>
      </c>
      <c r="K7" s="544">
        <v>90964</v>
      </c>
      <c r="L7" s="182">
        <v>85044</v>
      </c>
      <c r="M7" s="183">
        <v>5920</v>
      </c>
      <c r="N7" s="16"/>
    </row>
    <row r="8" spans="1:14" ht="36.75" customHeight="1">
      <c r="A8" s="781" t="s">
        <v>272</v>
      </c>
      <c r="B8" s="782"/>
      <c r="C8" s="782"/>
      <c r="D8" s="150">
        <v>10894</v>
      </c>
      <c r="E8" s="783" t="s">
        <v>272</v>
      </c>
      <c r="F8" s="784"/>
      <c r="G8" s="784"/>
      <c r="H8" s="192">
        <v>8987</v>
      </c>
      <c r="I8" s="551">
        <v>9813</v>
      </c>
      <c r="J8" s="552">
        <v>8887</v>
      </c>
      <c r="K8" s="545">
        <v>8755</v>
      </c>
      <c r="L8" s="527">
        <v>7537</v>
      </c>
      <c r="M8" s="528">
        <v>1218</v>
      </c>
      <c r="N8" s="16"/>
    </row>
    <row r="9" spans="1:18" ht="19.5" customHeight="1">
      <c r="A9" s="152" t="s">
        <v>186</v>
      </c>
      <c r="B9" s="153"/>
      <c r="C9" s="153"/>
      <c r="D9" s="154">
        <v>10694</v>
      </c>
      <c r="E9" s="156" t="s">
        <v>186</v>
      </c>
      <c r="F9" s="157"/>
      <c r="G9" s="148"/>
      <c r="H9" s="148">
        <v>8695</v>
      </c>
      <c r="I9" s="282">
        <v>8186</v>
      </c>
      <c r="J9" s="182">
        <v>7784</v>
      </c>
      <c r="K9" s="546">
        <f aca="true" t="shared" si="0" ref="K9:K21">SUM(L9:M9)</f>
        <v>7965</v>
      </c>
      <c r="L9" s="182">
        <v>6966</v>
      </c>
      <c r="M9" s="183">
        <v>999</v>
      </c>
      <c r="P9" s="191"/>
      <c r="Q9" s="191"/>
      <c r="R9" s="182"/>
    </row>
    <row r="10" spans="1:18" s="122" customFormat="1" ht="18.75" customHeight="1">
      <c r="A10" s="280" t="s">
        <v>189</v>
      </c>
      <c r="B10" s="281"/>
      <c r="C10" s="281"/>
      <c r="D10" s="282">
        <v>125</v>
      </c>
      <c r="E10" s="280" t="s">
        <v>189</v>
      </c>
      <c r="F10" s="281"/>
      <c r="G10" s="282"/>
      <c r="H10" s="282">
        <v>192</v>
      </c>
      <c r="I10" s="282">
        <v>247</v>
      </c>
      <c r="J10" s="182">
        <v>463</v>
      </c>
      <c r="K10" s="546">
        <f>SUM(L10:M10)</f>
        <v>408</v>
      </c>
      <c r="L10" s="182">
        <v>243</v>
      </c>
      <c r="M10" s="183">
        <v>165</v>
      </c>
      <c r="P10" s="191"/>
      <c r="Q10" s="191"/>
      <c r="R10" s="182"/>
    </row>
    <row r="11" spans="1:18" ht="18.75" customHeight="1">
      <c r="A11" s="156" t="s">
        <v>190</v>
      </c>
      <c r="B11" s="157"/>
      <c r="C11" s="157"/>
      <c r="D11" s="148">
        <v>206</v>
      </c>
      <c r="E11" s="156" t="s">
        <v>190</v>
      </c>
      <c r="F11" s="157"/>
      <c r="G11" s="148"/>
      <c r="H11" s="148">
        <v>474</v>
      </c>
      <c r="I11" s="282">
        <v>395</v>
      </c>
      <c r="J11" s="182">
        <v>405</v>
      </c>
      <c r="K11" s="546">
        <f t="shared" si="0"/>
        <v>359</v>
      </c>
      <c r="L11" s="182">
        <v>262</v>
      </c>
      <c r="M11" s="183">
        <v>97</v>
      </c>
      <c r="P11" s="191"/>
      <c r="Q11" s="191"/>
      <c r="R11" s="182"/>
    </row>
    <row r="12" spans="1:18" ht="18.75" customHeight="1">
      <c r="A12" s="156" t="s">
        <v>191</v>
      </c>
      <c r="B12" s="157"/>
      <c r="C12" s="157"/>
      <c r="D12" s="148">
        <v>314</v>
      </c>
      <c r="E12" s="156" t="s">
        <v>191</v>
      </c>
      <c r="F12" s="157"/>
      <c r="G12" s="148"/>
      <c r="H12" s="148">
        <v>1125</v>
      </c>
      <c r="I12" s="282">
        <v>1191</v>
      </c>
      <c r="J12" s="182">
        <v>1210</v>
      </c>
      <c r="K12" s="546">
        <f t="shared" si="0"/>
        <v>1116</v>
      </c>
      <c r="L12" s="182">
        <v>880</v>
      </c>
      <c r="M12" s="183">
        <v>236</v>
      </c>
      <c r="P12" s="191"/>
      <c r="Q12" s="191"/>
      <c r="R12" s="182"/>
    </row>
    <row r="13" spans="1:18" ht="18.75" customHeight="1">
      <c r="A13" s="156" t="s">
        <v>192</v>
      </c>
      <c r="B13" s="157"/>
      <c r="C13" s="157"/>
      <c r="D13" s="148">
        <v>420</v>
      </c>
      <c r="E13" s="156" t="s">
        <v>192</v>
      </c>
      <c r="F13" s="157"/>
      <c r="G13" s="148"/>
      <c r="H13" s="148">
        <v>955</v>
      </c>
      <c r="I13" s="282">
        <v>900</v>
      </c>
      <c r="J13" s="182">
        <v>869</v>
      </c>
      <c r="K13" s="546">
        <f t="shared" si="0"/>
        <v>876</v>
      </c>
      <c r="L13" s="182">
        <v>779</v>
      </c>
      <c r="M13" s="183">
        <v>97</v>
      </c>
      <c r="P13" s="182"/>
      <c r="Q13" s="182"/>
      <c r="R13" s="182"/>
    </row>
    <row r="14" spans="1:18" ht="18.75" customHeight="1">
      <c r="A14" s="156" t="s">
        <v>193</v>
      </c>
      <c r="B14" s="157"/>
      <c r="C14" s="157"/>
      <c r="D14" s="148">
        <v>3101</v>
      </c>
      <c r="E14" s="156" t="s">
        <v>217</v>
      </c>
      <c r="F14" s="157"/>
      <c r="G14" s="148"/>
      <c r="H14" s="148">
        <v>5447</v>
      </c>
      <c r="I14" s="282">
        <v>4960</v>
      </c>
      <c r="J14" s="182">
        <v>4353</v>
      </c>
      <c r="K14" s="546">
        <f t="shared" si="0"/>
        <v>4487</v>
      </c>
      <c r="L14" s="182">
        <v>4215</v>
      </c>
      <c r="M14" s="183">
        <v>272</v>
      </c>
      <c r="P14" s="182"/>
      <c r="Q14" s="182"/>
      <c r="R14" s="182"/>
    </row>
    <row r="15" spans="1:18" ht="18.75" customHeight="1">
      <c r="A15" s="156" t="s">
        <v>194</v>
      </c>
      <c r="B15" s="157"/>
      <c r="C15" s="157"/>
      <c r="D15" s="148">
        <v>175</v>
      </c>
      <c r="E15" s="156" t="s">
        <v>218</v>
      </c>
      <c r="F15" s="157"/>
      <c r="G15" s="148"/>
      <c r="H15" s="148">
        <v>19</v>
      </c>
      <c r="I15" s="282">
        <v>21</v>
      </c>
      <c r="J15" s="182">
        <v>20</v>
      </c>
      <c r="K15" s="546">
        <f t="shared" si="0"/>
        <v>16</v>
      </c>
      <c r="L15" s="182">
        <v>13</v>
      </c>
      <c r="M15" s="183">
        <v>3</v>
      </c>
      <c r="P15" s="182"/>
      <c r="Q15" s="182"/>
      <c r="R15" s="182"/>
    </row>
    <row r="16" spans="1:18" ht="18.75" customHeight="1">
      <c r="A16" s="156" t="s">
        <v>195</v>
      </c>
      <c r="B16" s="157"/>
      <c r="C16" s="157"/>
      <c r="D16" s="148">
        <v>156</v>
      </c>
      <c r="E16" s="156" t="s">
        <v>219</v>
      </c>
      <c r="F16" s="157"/>
      <c r="G16" s="148"/>
      <c r="H16" s="148">
        <v>11</v>
      </c>
      <c r="I16" s="282">
        <v>11</v>
      </c>
      <c r="J16" s="182">
        <v>8</v>
      </c>
      <c r="K16" s="546">
        <f t="shared" si="0"/>
        <v>11</v>
      </c>
      <c r="L16" s="182">
        <v>11</v>
      </c>
      <c r="M16" s="196" t="s">
        <v>83</v>
      </c>
      <c r="P16" s="182"/>
      <c r="Q16" s="182"/>
      <c r="R16" s="182"/>
    </row>
    <row r="17" spans="1:18" ht="18.75" customHeight="1">
      <c r="A17" s="156" t="s">
        <v>196</v>
      </c>
      <c r="B17" s="157"/>
      <c r="C17" s="157"/>
      <c r="D17" s="148">
        <v>33</v>
      </c>
      <c r="E17" s="156" t="s">
        <v>220</v>
      </c>
      <c r="F17" s="157"/>
      <c r="G17" s="148"/>
      <c r="H17" s="148">
        <v>330</v>
      </c>
      <c r="I17" s="282">
        <v>320</v>
      </c>
      <c r="J17" s="182">
        <v>284</v>
      </c>
      <c r="K17" s="546">
        <f t="shared" si="0"/>
        <v>230</v>
      </c>
      <c r="L17" s="182">
        <v>168</v>
      </c>
      <c r="M17" s="183">
        <v>62</v>
      </c>
      <c r="P17" s="191"/>
      <c r="Q17" s="191"/>
      <c r="R17" s="182"/>
    </row>
    <row r="18" spans="1:18" ht="18.75" customHeight="1">
      <c r="A18" s="156" t="s">
        <v>197</v>
      </c>
      <c r="B18" s="157"/>
      <c r="C18" s="157"/>
      <c r="D18" s="148">
        <v>13</v>
      </c>
      <c r="E18" s="156" t="s">
        <v>221</v>
      </c>
      <c r="F18" s="157"/>
      <c r="G18" s="148"/>
      <c r="H18" s="148">
        <v>18</v>
      </c>
      <c r="I18" s="282">
        <v>9</v>
      </c>
      <c r="J18" s="182">
        <v>15</v>
      </c>
      <c r="K18" s="546">
        <f t="shared" si="0"/>
        <v>11</v>
      </c>
      <c r="L18" s="182">
        <v>11</v>
      </c>
      <c r="M18" s="183" t="s">
        <v>83</v>
      </c>
      <c r="P18" s="191"/>
      <c r="Q18" s="191"/>
      <c r="R18" s="182"/>
    </row>
    <row r="19" spans="1:18" ht="18.75" customHeight="1">
      <c r="A19" s="156" t="s">
        <v>198</v>
      </c>
      <c r="B19" s="157"/>
      <c r="C19" s="157"/>
      <c r="D19" s="148">
        <v>38</v>
      </c>
      <c r="E19" s="156" t="s">
        <v>222</v>
      </c>
      <c r="F19" s="157"/>
      <c r="G19" s="148"/>
      <c r="H19" s="148">
        <v>44</v>
      </c>
      <c r="I19" s="282">
        <v>67</v>
      </c>
      <c r="J19" s="182">
        <v>67</v>
      </c>
      <c r="K19" s="546">
        <f t="shared" si="0"/>
        <v>70</v>
      </c>
      <c r="L19" s="182">
        <v>46</v>
      </c>
      <c r="M19" s="183">
        <v>24</v>
      </c>
      <c r="P19" s="191"/>
      <c r="Q19" s="191"/>
      <c r="R19" s="182"/>
    </row>
    <row r="20" spans="1:18" ht="18.75" customHeight="1">
      <c r="A20" s="156" t="s">
        <v>199</v>
      </c>
      <c r="B20" s="157"/>
      <c r="C20" s="157"/>
      <c r="D20" s="148">
        <v>98</v>
      </c>
      <c r="E20" s="156" t="s">
        <v>223</v>
      </c>
      <c r="F20" s="157"/>
      <c r="G20" s="148"/>
      <c r="H20" s="148">
        <v>24</v>
      </c>
      <c r="I20" s="282">
        <v>22</v>
      </c>
      <c r="J20" s="182">
        <v>21</v>
      </c>
      <c r="K20" s="546">
        <f t="shared" si="0"/>
        <v>17</v>
      </c>
      <c r="L20" s="182">
        <v>17</v>
      </c>
      <c r="M20" s="196" t="s">
        <v>83</v>
      </c>
      <c r="P20" s="191"/>
      <c r="Q20" s="191"/>
      <c r="R20" s="182"/>
    </row>
    <row r="21" spans="1:23" ht="18.75" customHeight="1">
      <c r="A21" s="156" t="s">
        <v>200</v>
      </c>
      <c r="B21" s="157"/>
      <c r="C21" s="157"/>
      <c r="D21" s="148">
        <v>567</v>
      </c>
      <c r="E21" s="156" t="s">
        <v>213</v>
      </c>
      <c r="F21" s="157"/>
      <c r="G21" s="148"/>
      <c r="H21" s="148">
        <v>56</v>
      </c>
      <c r="I21" s="282">
        <v>43</v>
      </c>
      <c r="J21" s="182">
        <v>69</v>
      </c>
      <c r="K21" s="546">
        <f t="shared" si="0"/>
        <v>364</v>
      </c>
      <c r="L21" s="182">
        <f>L9-SUM(L10:L20)</f>
        <v>321</v>
      </c>
      <c r="M21" s="183">
        <f>M9-SUM(M10:M20)</f>
        <v>43</v>
      </c>
      <c r="N21" s="16"/>
      <c r="P21" s="191"/>
      <c r="Q21" s="191"/>
      <c r="R21" s="182"/>
      <c r="W21" s="133"/>
    </row>
    <row r="22" spans="1:18" ht="18.75" customHeight="1">
      <c r="A22" s="156" t="s">
        <v>201</v>
      </c>
      <c r="B22" s="157"/>
      <c r="C22" s="157"/>
      <c r="D22" s="148">
        <v>929</v>
      </c>
      <c r="E22" s="156"/>
      <c r="F22" s="157"/>
      <c r="G22" s="148"/>
      <c r="H22" s="148"/>
      <c r="I22" s="282"/>
      <c r="J22" s="214"/>
      <c r="K22" s="546"/>
      <c r="L22" s="214"/>
      <c r="M22" s="215"/>
      <c r="N22" s="16"/>
      <c r="P22" s="191"/>
      <c r="Q22" s="191"/>
      <c r="R22" s="182"/>
    </row>
    <row r="23" spans="1:18" ht="18.75" customHeight="1">
      <c r="A23" s="156" t="s">
        <v>202</v>
      </c>
      <c r="B23" s="157"/>
      <c r="C23" s="157"/>
      <c r="D23" s="148">
        <v>1834</v>
      </c>
      <c r="E23" s="156" t="s">
        <v>188</v>
      </c>
      <c r="F23" s="157"/>
      <c r="G23" s="148"/>
      <c r="H23" s="148">
        <v>292</v>
      </c>
      <c r="I23" s="282">
        <v>461</v>
      </c>
      <c r="J23" s="182">
        <v>1003</v>
      </c>
      <c r="K23" s="546">
        <v>790</v>
      </c>
      <c r="L23" s="182">
        <v>571</v>
      </c>
      <c r="M23" s="183">
        <v>219</v>
      </c>
      <c r="N23" s="16"/>
      <c r="P23" s="191"/>
      <c r="Q23" s="191"/>
      <c r="R23" s="182"/>
    </row>
    <row r="24" spans="1:18" ht="18.75" customHeight="1">
      <c r="A24" s="156" t="s">
        <v>203</v>
      </c>
      <c r="B24" s="157"/>
      <c r="C24" s="157"/>
      <c r="D24" s="148">
        <v>101</v>
      </c>
      <c r="E24" s="156" t="s">
        <v>214</v>
      </c>
      <c r="F24" s="157"/>
      <c r="G24" s="148"/>
      <c r="H24" s="148">
        <v>26</v>
      </c>
      <c r="I24" s="282">
        <v>67</v>
      </c>
      <c r="J24" s="182">
        <v>115</v>
      </c>
      <c r="K24" s="547">
        <v>96</v>
      </c>
      <c r="L24" s="182">
        <v>85</v>
      </c>
      <c r="M24" s="183">
        <v>11</v>
      </c>
      <c r="N24" s="16"/>
      <c r="P24" s="191"/>
      <c r="Q24" s="191"/>
      <c r="R24" s="182"/>
    </row>
    <row r="25" spans="1:18" ht="18.75" customHeight="1">
      <c r="A25" s="156" t="s">
        <v>204</v>
      </c>
      <c r="B25" s="157"/>
      <c r="C25" s="157"/>
      <c r="D25" s="148">
        <v>161</v>
      </c>
      <c r="E25" s="156" t="s">
        <v>215</v>
      </c>
      <c r="F25" s="157"/>
      <c r="G25" s="148"/>
      <c r="H25" s="148">
        <v>179</v>
      </c>
      <c r="I25" s="282">
        <v>203</v>
      </c>
      <c r="J25" s="182">
        <v>296</v>
      </c>
      <c r="K25" s="546">
        <v>304</v>
      </c>
      <c r="L25" s="182">
        <v>239</v>
      </c>
      <c r="M25" s="183">
        <v>65</v>
      </c>
      <c r="P25" s="191"/>
      <c r="Q25" s="191"/>
      <c r="R25" s="182"/>
    </row>
    <row r="26" spans="1:18" ht="18.75" customHeight="1">
      <c r="A26" s="156" t="s">
        <v>205</v>
      </c>
      <c r="B26" s="157"/>
      <c r="C26" s="157"/>
      <c r="D26" s="148">
        <v>252</v>
      </c>
      <c r="E26" s="767" t="s">
        <v>216</v>
      </c>
      <c r="F26" s="733"/>
      <c r="G26" s="733"/>
      <c r="H26" s="148">
        <v>87</v>
      </c>
      <c r="I26" s="282">
        <v>191</v>
      </c>
      <c r="J26" s="182">
        <v>592</v>
      </c>
      <c r="K26" s="546">
        <v>390</v>
      </c>
      <c r="L26" s="182">
        <v>247</v>
      </c>
      <c r="M26" s="183">
        <v>143</v>
      </c>
      <c r="P26" s="191"/>
      <c r="Q26" s="191"/>
      <c r="R26" s="182"/>
    </row>
    <row r="27" spans="1:18" ht="18.75" customHeight="1">
      <c r="A27" s="156" t="s">
        <v>206</v>
      </c>
      <c r="B27" s="157"/>
      <c r="C27" s="157"/>
      <c r="D27" s="148">
        <v>97</v>
      </c>
      <c r="E27" s="156"/>
      <c r="F27" s="157"/>
      <c r="G27" s="148"/>
      <c r="H27" s="148"/>
      <c r="I27" s="282"/>
      <c r="J27" s="282"/>
      <c r="K27" s="547"/>
      <c r="L27" s="282"/>
      <c r="M27" s="526"/>
      <c r="P27" s="191"/>
      <c r="Q27" s="191"/>
      <c r="R27" s="182"/>
    </row>
    <row r="28" spans="1:18" ht="18.75" customHeight="1">
      <c r="A28" s="156" t="s">
        <v>207</v>
      </c>
      <c r="B28" s="157"/>
      <c r="C28" s="157"/>
      <c r="D28" s="148">
        <v>566</v>
      </c>
      <c r="E28" s="156"/>
      <c r="F28" s="157"/>
      <c r="G28" s="148"/>
      <c r="H28" s="148"/>
      <c r="I28" s="148"/>
      <c r="J28" s="148"/>
      <c r="K28" s="546"/>
      <c r="L28" s="282"/>
      <c r="M28" s="526"/>
      <c r="P28" s="191"/>
      <c r="Q28" s="191"/>
      <c r="R28" s="182"/>
    </row>
    <row r="29" spans="1:18" ht="18.75" customHeight="1">
      <c r="A29" s="156" t="s">
        <v>208</v>
      </c>
      <c r="B29" s="157"/>
      <c r="C29" s="157"/>
      <c r="D29" s="148">
        <v>202</v>
      </c>
      <c r="E29" s="156"/>
      <c r="F29" s="157"/>
      <c r="G29" s="148"/>
      <c r="H29" s="148"/>
      <c r="I29" s="148"/>
      <c r="J29" s="148"/>
      <c r="K29" s="546"/>
      <c r="L29" s="282"/>
      <c r="M29" s="526"/>
      <c r="P29" s="190"/>
      <c r="Q29" s="190"/>
      <c r="R29" s="181"/>
    </row>
    <row r="30" spans="1:18" ht="18.75" customHeight="1">
      <c r="A30" s="156" t="s">
        <v>209</v>
      </c>
      <c r="B30" s="157"/>
      <c r="C30" s="157"/>
      <c r="D30" s="148">
        <v>805</v>
      </c>
      <c r="E30" s="156"/>
      <c r="F30" s="157"/>
      <c r="G30" s="148"/>
      <c r="H30" s="148"/>
      <c r="I30" s="148"/>
      <c r="J30" s="148"/>
      <c r="K30" s="546"/>
      <c r="L30" s="282"/>
      <c r="M30" s="526"/>
      <c r="P30" s="190"/>
      <c r="Q30" s="190"/>
      <c r="R30" s="181"/>
    </row>
    <row r="31" spans="1:18" ht="18.75" customHeight="1">
      <c r="A31" s="156" t="s">
        <v>210</v>
      </c>
      <c r="B31" s="157"/>
      <c r="C31" s="157"/>
      <c r="D31" s="148">
        <v>159</v>
      </c>
      <c r="E31" s="156"/>
      <c r="F31" s="157"/>
      <c r="G31" s="148"/>
      <c r="H31" s="148"/>
      <c r="I31" s="148"/>
      <c r="J31" s="148"/>
      <c r="K31" s="546"/>
      <c r="L31" s="282"/>
      <c r="M31" s="526"/>
      <c r="P31" s="181"/>
      <c r="Q31" s="181"/>
      <c r="R31" s="181"/>
    </row>
    <row r="32" spans="1:18" ht="18.75" customHeight="1">
      <c r="A32" s="156" t="s">
        <v>211</v>
      </c>
      <c r="B32" s="157"/>
      <c r="C32" s="157"/>
      <c r="D32" s="148">
        <v>147</v>
      </c>
      <c r="E32" s="156"/>
      <c r="F32" s="157"/>
      <c r="G32" s="148"/>
      <c r="H32" s="148"/>
      <c r="I32" s="148"/>
      <c r="J32" s="148"/>
      <c r="K32" s="546"/>
      <c r="L32" s="148"/>
      <c r="M32" s="149"/>
      <c r="P32" s="181"/>
      <c r="Q32" s="181"/>
      <c r="R32" s="181"/>
    </row>
    <row r="33" spans="1:18" ht="18.75" customHeight="1">
      <c r="A33" s="156" t="s">
        <v>212</v>
      </c>
      <c r="B33" s="157"/>
      <c r="C33" s="157"/>
      <c r="D33" s="148">
        <v>39</v>
      </c>
      <c r="E33" s="156"/>
      <c r="F33" s="157"/>
      <c r="G33" s="148"/>
      <c r="H33" s="148"/>
      <c r="I33" s="148"/>
      <c r="J33" s="148"/>
      <c r="K33" s="546"/>
      <c r="L33" s="148"/>
      <c r="M33" s="149"/>
      <c r="P33" s="178"/>
      <c r="Q33" s="178"/>
      <c r="R33" s="179"/>
    </row>
    <row r="34" spans="1:18" ht="18.75" customHeight="1">
      <c r="A34" s="156" t="s">
        <v>213</v>
      </c>
      <c r="B34" s="157"/>
      <c r="C34" s="157"/>
      <c r="D34" s="148">
        <v>156</v>
      </c>
      <c r="E34" s="156"/>
      <c r="F34" s="157"/>
      <c r="G34" s="148"/>
      <c r="H34" s="148"/>
      <c r="I34" s="148"/>
      <c r="J34" s="148"/>
      <c r="K34" s="546"/>
      <c r="L34" s="148"/>
      <c r="M34" s="149"/>
      <c r="P34" s="191"/>
      <c r="Q34" s="191"/>
      <c r="R34" s="182"/>
    </row>
    <row r="35" spans="1:13" ht="19.5" customHeight="1">
      <c r="A35" s="158" t="s">
        <v>187</v>
      </c>
      <c r="B35" s="157"/>
      <c r="C35" s="157"/>
      <c r="D35" s="148">
        <v>200</v>
      </c>
      <c r="E35" s="156"/>
      <c r="F35" s="157"/>
      <c r="G35" s="148"/>
      <c r="H35" s="148"/>
      <c r="I35" s="148"/>
      <c r="J35" s="182"/>
      <c r="K35" s="546"/>
      <c r="L35" s="182"/>
      <c r="M35" s="183"/>
    </row>
    <row r="36" spans="1:13" ht="18.75" customHeight="1">
      <c r="A36" s="156" t="s">
        <v>214</v>
      </c>
      <c r="B36" s="157"/>
      <c r="C36" s="157"/>
      <c r="D36" s="148">
        <v>24</v>
      </c>
      <c r="E36" s="156"/>
      <c r="F36" s="157"/>
      <c r="G36" s="148"/>
      <c r="H36" s="148"/>
      <c r="I36" s="148"/>
      <c r="J36" s="182"/>
      <c r="K36" s="546"/>
      <c r="L36" s="182"/>
      <c r="M36" s="183"/>
    </row>
    <row r="37" spans="1:13" ht="18.75" customHeight="1">
      <c r="A37" s="156" t="s">
        <v>215</v>
      </c>
      <c r="B37" s="157"/>
      <c r="C37" s="157"/>
      <c r="D37" s="148">
        <v>105</v>
      </c>
      <c r="E37" s="156"/>
      <c r="F37" s="157"/>
      <c r="G37" s="148"/>
      <c r="H37" s="148"/>
      <c r="I37" s="148"/>
      <c r="J37" s="182"/>
      <c r="K37" s="546"/>
      <c r="L37" s="182"/>
      <c r="M37" s="183"/>
    </row>
    <row r="38" spans="1:13" ht="18.75" customHeight="1">
      <c r="A38" s="780" t="s">
        <v>216</v>
      </c>
      <c r="B38" s="730"/>
      <c r="C38" s="730"/>
      <c r="D38" s="159">
        <v>71</v>
      </c>
      <c r="E38" s="780"/>
      <c r="F38" s="730"/>
      <c r="G38" s="730"/>
      <c r="H38" s="159"/>
      <c r="I38" s="159"/>
      <c r="J38" s="193"/>
      <c r="K38" s="548"/>
      <c r="L38" s="193"/>
      <c r="M38" s="186"/>
    </row>
    <row r="39" spans="1:13" ht="13.5">
      <c r="A39" s="161" t="s">
        <v>323</v>
      </c>
      <c r="B39" s="20" t="s">
        <v>566</v>
      </c>
      <c r="C39" s="20"/>
      <c r="D39" s="20"/>
      <c r="E39" s="20"/>
      <c r="F39" s="20"/>
      <c r="G39" s="20"/>
      <c r="H39" s="20"/>
      <c r="I39" s="20"/>
      <c r="J39" s="20"/>
      <c r="K39" s="182"/>
      <c r="L39" s="20"/>
      <c r="M39" s="20"/>
    </row>
    <row r="40" spans="2:11" ht="13.5">
      <c r="B40" s="20"/>
      <c r="K40" s="182"/>
    </row>
  </sheetData>
  <sheetProtection/>
  <mergeCells count="20">
    <mergeCell ref="E26:G26"/>
    <mergeCell ref="A4:A5"/>
    <mergeCell ref="C4:C5"/>
    <mergeCell ref="A38:C38"/>
    <mergeCell ref="E38:G38"/>
    <mergeCell ref="A6:C6"/>
    <mergeCell ref="E6:G6"/>
    <mergeCell ref="A8:C8"/>
    <mergeCell ref="E8:G8"/>
    <mergeCell ref="E7:G7"/>
    <mergeCell ref="J4:J5"/>
    <mergeCell ref="K4:M4"/>
    <mergeCell ref="A7:C7"/>
    <mergeCell ref="G4:G5"/>
    <mergeCell ref="E4:E5"/>
    <mergeCell ref="B4:B5"/>
    <mergeCell ref="F4:F5"/>
    <mergeCell ref="H4:H5"/>
    <mergeCell ref="D4:D5"/>
    <mergeCell ref="I4:I5"/>
  </mergeCells>
  <printOptions horizontalCentered="1"/>
  <pageMargins left="0.5905511811023623" right="0.5905511811023623"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9"/>
  <sheetViews>
    <sheetView zoomScaleSheetLayoutView="100" zoomScalePageLayoutView="0" workbookViewId="0" topLeftCell="A1">
      <selection activeCell="O14" sqref="O14"/>
    </sheetView>
  </sheetViews>
  <sheetFormatPr defaultColWidth="9.140625" defaultRowHeight="15"/>
  <cols>
    <col min="1" max="1" width="7.421875" style="1" customWidth="1"/>
    <col min="2" max="2" width="1.57421875" style="1" customWidth="1"/>
    <col min="3" max="3" width="7.421875" style="1" customWidth="1"/>
    <col min="4" max="4" width="7.57421875" style="1" customWidth="1"/>
    <col min="5" max="5" width="7.421875" style="1" customWidth="1"/>
    <col min="6" max="6" width="1.57421875" style="1" customWidth="1"/>
    <col min="7" max="7" width="7.421875" style="1" customWidth="1"/>
    <col min="8" max="13" width="7.57421875" style="1" customWidth="1"/>
    <col min="14" max="16384" width="9.00390625" style="1" customWidth="1"/>
  </cols>
  <sheetData>
    <row r="1" ht="13.5">
      <c r="A1" s="1" t="s">
        <v>553</v>
      </c>
    </row>
    <row r="3" s="20" customFormat="1" ht="12">
      <c r="M3" s="63" t="s">
        <v>494</v>
      </c>
    </row>
    <row r="4" spans="1:13" s="20" customFormat="1" ht="22.5" customHeight="1">
      <c r="A4" s="754" t="s">
        <v>4</v>
      </c>
      <c r="B4" s="708"/>
      <c r="C4" s="711" t="s">
        <v>3</v>
      </c>
      <c r="D4" s="750" t="s">
        <v>21</v>
      </c>
      <c r="E4" s="754" t="s">
        <v>4</v>
      </c>
      <c r="F4" s="708"/>
      <c r="G4" s="711" t="s">
        <v>3</v>
      </c>
      <c r="H4" s="750" t="s">
        <v>228</v>
      </c>
      <c r="I4" s="750" t="s">
        <v>372</v>
      </c>
      <c r="J4" s="754" t="s">
        <v>280</v>
      </c>
      <c r="K4" s="713" t="s">
        <v>551</v>
      </c>
      <c r="L4" s="706"/>
      <c r="M4" s="707"/>
    </row>
    <row r="5" spans="1:13" s="20" customFormat="1" ht="22.5" customHeight="1">
      <c r="A5" s="710"/>
      <c r="B5" s="709"/>
      <c r="C5" s="712"/>
      <c r="D5" s="752"/>
      <c r="E5" s="710"/>
      <c r="F5" s="709"/>
      <c r="G5" s="712"/>
      <c r="H5" s="752"/>
      <c r="I5" s="752"/>
      <c r="J5" s="710"/>
      <c r="K5" s="53" t="s">
        <v>552</v>
      </c>
      <c r="L5" s="53" t="s">
        <v>568</v>
      </c>
      <c r="M5" s="53" t="s">
        <v>185</v>
      </c>
    </row>
    <row r="6" spans="1:14" s="20" customFormat="1" ht="32.25" customHeight="1">
      <c r="A6" s="789" t="s">
        <v>554</v>
      </c>
      <c r="B6" s="790"/>
      <c r="C6" s="790"/>
      <c r="D6" s="147">
        <v>83166</v>
      </c>
      <c r="E6" s="789" t="s">
        <v>554</v>
      </c>
      <c r="F6" s="790"/>
      <c r="G6" s="790"/>
      <c r="H6" s="146">
        <v>114213</v>
      </c>
      <c r="I6" s="549">
        <v>108623</v>
      </c>
      <c r="J6" s="182">
        <v>105302</v>
      </c>
      <c r="K6" s="556">
        <v>101646</v>
      </c>
      <c r="L6" s="550">
        <v>94514</v>
      </c>
      <c r="M6" s="557">
        <v>7132</v>
      </c>
      <c r="N6" s="529"/>
    </row>
    <row r="7" spans="1:13" s="20" customFormat="1" ht="32.25" customHeight="1">
      <c r="A7" s="787" t="s">
        <v>225</v>
      </c>
      <c r="B7" s="788"/>
      <c r="C7" s="788"/>
      <c r="D7" s="149">
        <v>64644</v>
      </c>
      <c r="E7" s="785" t="s">
        <v>225</v>
      </c>
      <c r="F7" s="786"/>
      <c r="G7" s="786"/>
      <c r="H7" s="148">
        <v>104844</v>
      </c>
      <c r="I7" s="282">
        <v>98383</v>
      </c>
      <c r="J7" s="182">
        <v>95338</v>
      </c>
      <c r="K7" s="546">
        <v>90964</v>
      </c>
      <c r="L7" s="182">
        <v>85044</v>
      </c>
      <c r="M7" s="183">
        <v>5920</v>
      </c>
    </row>
    <row r="8" spans="1:13" s="20" customFormat="1" ht="32.25" customHeight="1">
      <c r="A8" s="793" t="s">
        <v>227</v>
      </c>
      <c r="B8" s="794"/>
      <c r="C8" s="794"/>
      <c r="D8" s="151">
        <v>18522</v>
      </c>
      <c r="E8" s="795" t="s">
        <v>274</v>
      </c>
      <c r="F8" s="796"/>
      <c r="G8" s="796"/>
      <c r="H8" s="150">
        <v>9369</v>
      </c>
      <c r="I8" s="553">
        <v>9023</v>
      </c>
      <c r="J8" s="182">
        <v>9019</v>
      </c>
      <c r="K8" s="558">
        <v>81794</v>
      </c>
      <c r="L8" s="182">
        <v>75874</v>
      </c>
      <c r="M8" s="183">
        <v>5920</v>
      </c>
    </row>
    <row r="9" spans="1:13" s="20" customFormat="1" ht="19.5" customHeight="1">
      <c r="A9" s="152" t="s">
        <v>273</v>
      </c>
      <c r="B9" s="153"/>
      <c r="C9" s="153"/>
      <c r="D9" s="155">
        <v>18175</v>
      </c>
      <c r="E9" s="153" t="s">
        <v>186</v>
      </c>
      <c r="F9" s="153"/>
      <c r="G9" s="154"/>
      <c r="H9" s="154">
        <v>8795</v>
      </c>
      <c r="I9" s="554">
        <v>8458</v>
      </c>
      <c r="J9" s="184">
        <v>8304</v>
      </c>
      <c r="K9" s="546">
        <f aca="true" t="shared" si="0" ref="K9:K27">SUM(L9:M9)</f>
        <v>8062</v>
      </c>
      <c r="L9" s="184">
        <v>7103</v>
      </c>
      <c r="M9" s="185">
        <v>959</v>
      </c>
    </row>
    <row r="10" spans="1:13" s="20" customFormat="1" ht="18.75" customHeight="1">
      <c r="A10" s="156" t="s">
        <v>189</v>
      </c>
      <c r="B10" s="157"/>
      <c r="C10" s="157"/>
      <c r="D10" s="149">
        <v>180</v>
      </c>
      <c r="E10" s="157" t="s">
        <v>189</v>
      </c>
      <c r="F10" s="157"/>
      <c r="G10" s="148"/>
      <c r="H10" s="148">
        <v>212</v>
      </c>
      <c r="I10" s="282">
        <v>263</v>
      </c>
      <c r="J10" s="182">
        <v>383</v>
      </c>
      <c r="K10" s="546">
        <f t="shared" si="0"/>
        <v>381</v>
      </c>
      <c r="L10" s="182">
        <v>368</v>
      </c>
      <c r="M10" s="183">
        <v>13</v>
      </c>
    </row>
    <row r="11" spans="1:13" s="20" customFormat="1" ht="18.75" customHeight="1">
      <c r="A11" s="156" t="s">
        <v>190</v>
      </c>
      <c r="B11" s="157"/>
      <c r="C11" s="157"/>
      <c r="D11" s="149">
        <v>149</v>
      </c>
      <c r="E11" s="157" t="s">
        <v>190</v>
      </c>
      <c r="F11" s="157"/>
      <c r="G11" s="148"/>
      <c r="H11" s="148">
        <v>203</v>
      </c>
      <c r="I11" s="282">
        <v>220</v>
      </c>
      <c r="J11" s="182">
        <v>266</v>
      </c>
      <c r="K11" s="546">
        <f t="shared" si="0"/>
        <v>265</v>
      </c>
      <c r="L11" s="182">
        <v>248</v>
      </c>
      <c r="M11" s="183">
        <v>17</v>
      </c>
    </row>
    <row r="12" spans="1:13" s="20" customFormat="1" ht="18.75" customHeight="1">
      <c r="A12" s="156" t="s">
        <v>191</v>
      </c>
      <c r="B12" s="157"/>
      <c r="C12" s="157"/>
      <c r="D12" s="149">
        <v>391</v>
      </c>
      <c r="E12" s="157" t="s">
        <v>191</v>
      </c>
      <c r="F12" s="157"/>
      <c r="G12" s="148"/>
      <c r="H12" s="148">
        <v>748</v>
      </c>
      <c r="I12" s="282">
        <v>702</v>
      </c>
      <c r="J12" s="182">
        <v>632</v>
      </c>
      <c r="K12" s="546">
        <f t="shared" si="0"/>
        <v>628</v>
      </c>
      <c r="L12" s="182">
        <v>592</v>
      </c>
      <c r="M12" s="183">
        <v>36</v>
      </c>
    </row>
    <row r="13" spans="1:13" s="20" customFormat="1" ht="18.75" customHeight="1">
      <c r="A13" s="156" t="s">
        <v>192</v>
      </c>
      <c r="B13" s="157"/>
      <c r="C13" s="157"/>
      <c r="D13" s="149">
        <v>439</v>
      </c>
      <c r="E13" s="157" t="s">
        <v>192</v>
      </c>
      <c r="F13" s="157"/>
      <c r="G13" s="148"/>
      <c r="H13" s="148">
        <v>1324</v>
      </c>
      <c r="I13" s="282">
        <v>1229</v>
      </c>
      <c r="J13" s="182">
        <v>1055</v>
      </c>
      <c r="K13" s="546">
        <f t="shared" si="0"/>
        <v>1064</v>
      </c>
      <c r="L13" s="182">
        <v>821</v>
      </c>
      <c r="M13" s="183">
        <v>243</v>
      </c>
    </row>
    <row r="14" spans="1:13" s="20" customFormat="1" ht="18.75" customHeight="1">
      <c r="A14" s="156" t="s">
        <v>193</v>
      </c>
      <c r="B14" s="157"/>
      <c r="C14" s="157"/>
      <c r="D14" s="149">
        <v>3237</v>
      </c>
      <c r="E14" s="157" t="s">
        <v>217</v>
      </c>
      <c r="F14" s="157"/>
      <c r="G14" s="148"/>
      <c r="H14" s="148">
        <v>5764</v>
      </c>
      <c r="I14" s="282">
        <v>5565</v>
      </c>
      <c r="J14" s="182">
        <v>5507</v>
      </c>
      <c r="K14" s="546">
        <f t="shared" si="0"/>
        <v>5278</v>
      </c>
      <c r="L14" s="182">
        <v>4686</v>
      </c>
      <c r="M14" s="183">
        <v>592</v>
      </c>
    </row>
    <row r="15" spans="1:13" s="20" customFormat="1" ht="18.75" customHeight="1">
      <c r="A15" s="156" t="s">
        <v>194</v>
      </c>
      <c r="B15" s="157"/>
      <c r="C15" s="157"/>
      <c r="D15" s="149">
        <v>293</v>
      </c>
      <c r="E15" s="157" t="s">
        <v>218</v>
      </c>
      <c r="F15" s="157"/>
      <c r="G15" s="148"/>
      <c r="H15" s="148">
        <v>34</v>
      </c>
      <c r="I15" s="282">
        <v>34</v>
      </c>
      <c r="J15" s="182">
        <v>40</v>
      </c>
      <c r="K15" s="546">
        <f t="shared" si="0"/>
        <v>38</v>
      </c>
      <c r="L15" s="182">
        <v>36</v>
      </c>
      <c r="M15" s="183">
        <v>2</v>
      </c>
    </row>
    <row r="16" spans="1:13" s="20" customFormat="1" ht="18.75" customHeight="1">
      <c r="A16" s="156" t="s">
        <v>195</v>
      </c>
      <c r="B16" s="157"/>
      <c r="C16" s="157"/>
      <c r="D16" s="149">
        <v>594</v>
      </c>
      <c r="E16" s="157" t="s">
        <v>219</v>
      </c>
      <c r="F16" s="157"/>
      <c r="G16" s="148"/>
      <c r="H16" s="148">
        <v>14</v>
      </c>
      <c r="I16" s="282">
        <v>17</v>
      </c>
      <c r="J16" s="182">
        <v>20</v>
      </c>
      <c r="K16" s="546">
        <f t="shared" si="0"/>
        <v>20</v>
      </c>
      <c r="L16" s="182">
        <v>19</v>
      </c>
      <c r="M16" s="183">
        <v>1</v>
      </c>
    </row>
    <row r="17" spans="1:13" s="20" customFormat="1" ht="18.75" customHeight="1">
      <c r="A17" s="156" t="s">
        <v>196</v>
      </c>
      <c r="B17" s="157"/>
      <c r="C17" s="157"/>
      <c r="D17" s="149">
        <v>37</v>
      </c>
      <c r="E17" s="157" t="s">
        <v>220</v>
      </c>
      <c r="F17" s="157"/>
      <c r="G17" s="148"/>
      <c r="H17" s="148">
        <v>269</v>
      </c>
      <c r="I17" s="282">
        <v>232</v>
      </c>
      <c r="J17" s="182">
        <v>195</v>
      </c>
      <c r="K17" s="546">
        <f t="shared" si="0"/>
        <v>185</v>
      </c>
      <c r="L17" s="182">
        <v>159</v>
      </c>
      <c r="M17" s="194">
        <v>26</v>
      </c>
    </row>
    <row r="18" spans="1:13" s="20" customFormat="1" ht="18.75" customHeight="1">
      <c r="A18" s="156" t="s">
        <v>197</v>
      </c>
      <c r="B18" s="157"/>
      <c r="C18" s="157"/>
      <c r="D18" s="149">
        <v>21</v>
      </c>
      <c r="E18" s="157" t="s">
        <v>221</v>
      </c>
      <c r="F18" s="157"/>
      <c r="G18" s="148"/>
      <c r="H18" s="148">
        <v>15</v>
      </c>
      <c r="I18" s="282">
        <v>11</v>
      </c>
      <c r="J18" s="182">
        <v>12</v>
      </c>
      <c r="K18" s="546">
        <f t="shared" si="0"/>
        <v>17</v>
      </c>
      <c r="L18" s="182">
        <v>13</v>
      </c>
      <c r="M18" s="183">
        <v>4</v>
      </c>
    </row>
    <row r="19" spans="1:13" s="20" customFormat="1" ht="18.75" customHeight="1">
      <c r="A19" s="156" t="s">
        <v>198</v>
      </c>
      <c r="B19" s="157"/>
      <c r="C19" s="157"/>
      <c r="D19" s="149">
        <v>128</v>
      </c>
      <c r="E19" s="157" t="s">
        <v>222</v>
      </c>
      <c r="F19" s="157"/>
      <c r="G19" s="148"/>
      <c r="H19" s="148">
        <v>30</v>
      </c>
      <c r="I19" s="282">
        <v>44</v>
      </c>
      <c r="J19" s="182">
        <v>36</v>
      </c>
      <c r="K19" s="546">
        <f t="shared" si="0"/>
        <v>24</v>
      </c>
      <c r="L19" s="182">
        <v>15</v>
      </c>
      <c r="M19" s="194">
        <v>9</v>
      </c>
    </row>
    <row r="20" spans="1:13" s="20" customFormat="1" ht="18.75" customHeight="1">
      <c r="A20" s="156" t="s">
        <v>199</v>
      </c>
      <c r="B20" s="157"/>
      <c r="C20" s="157"/>
      <c r="D20" s="149">
        <v>508</v>
      </c>
      <c r="E20" s="157" t="s">
        <v>223</v>
      </c>
      <c r="F20" s="157"/>
      <c r="G20" s="148"/>
      <c r="H20" s="148">
        <v>18</v>
      </c>
      <c r="I20" s="282">
        <v>25</v>
      </c>
      <c r="J20" s="182">
        <v>14</v>
      </c>
      <c r="K20" s="546">
        <f t="shared" si="0"/>
        <v>17</v>
      </c>
      <c r="L20" s="182">
        <v>16</v>
      </c>
      <c r="M20" s="183">
        <v>1</v>
      </c>
    </row>
    <row r="21" spans="1:13" s="20" customFormat="1" ht="18.75" customHeight="1">
      <c r="A21" s="156" t="s">
        <v>200</v>
      </c>
      <c r="B21" s="157"/>
      <c r="C21" s="157"/>
      <c r="D21" s="149">
        <v>1193</v>
      </c>
      <c r="E21" s="157" t="s">
        <v>229</v>
      </c>
      <c r="F21" s="157"/>
      <c r="G21" s="148"/>
      <c r="H21" s="148">
        <v>21</v>
      </c>
      <c r="I21" s="282">
        <v>11</v>
      </c>
      <c r="J21" s="182">
        <v>18</v>
      </c>
      <c r="K21" s="546">
        <f t="shared" si="0"/>
        <v>28</v>
      </c>
      <c r="L21" s="182">
        <v>28</v>
      </c>
      <c r="M21" s="183" t="s">
        <v>508</v>
      </c>
    </row>
    <row r="22" spans="1:13" s="20" customFormat="1" ht="18.75" customHeight="1">
      <c r="A22" s="156" t="s">
        <v>201</v>
      </c>
      <c r="B22" s="157"/>
      <c r="C22" s="157"/>
      <c r="D22" s="149">
        <v>1890</v>
      </c>
      <c r="E22" s="157" t="s">
        <v>230</v>
      </c>
      <c r="F22" s="157"/>
      <c r="G22" s="148"/>
      <c r="H22" s="148">
        <v>10</v>
      </c>
      <c r="I22" s="282">
        <v>8</v>
      </c>
      <c r="J22" s="182">
        <v>9</v>
      </c>
      <c r="K22" s="546">
        <f t="shared" si="0"/>
        <v>9</v>
      </c>
      <c r="L22" s="182">
        <v>7</v>
      </c>
      <c r="M22" s="183">
        <v>2</v>
      </c>
    </row>
    <row r="23" spans="1:13" s="20" customFormat="1" ht="18.75" customHeight="1">
      <c r="A23" s="156" t="s">
        <v>202</v>
      </c>
      <c r="B23" s="157"/>
      <c r="C23" s="157"/>
      <c r="D23" s="149">
        <v>2398</v>
      </c>
      <c r="E23" s="157" t="s">
        <v>231</v>
      </c>
      <c r="F23" s="157"/>
      <c r="G23" s="148"/>
      <c r="H23" s="148">
        <v>19</v>
      </c>
      <c r="I23" s="282">
        <v>11</v>
      </c>
      <c r="J23" s="182">
        <v>17</v>
      </c>
      <c r="K23" s="546">
        <f t="shared" si="0"/>
        <v>29</v>
      </c>
      <c r="L23" s="182">
        <v>26</v>
      </c>
      <c r="M23" s="183">
        <v>3</v>
      </c>
    </row>
    <row r="24" spans="1:13" s="20" customFormat="1" ht="18.75" customHeight="1">
      <c r="A24" s="156" t="s">
        <v>203</v>
      </c>
      <c r="B24" s="157"/>
      <c r="C24" s="157"/>
      <c r="D24" s="149">
        <v>522</v>
      </c>
      <c r="E24" s="157" t="s">
        <v>232</v>
      </c>
      <c r="F24" s="157"/>
      <c r="G24" s="148"/>
      <c r="H24" s="148">
        <v>12</v>
      </c>
      <c r="I24" s="282">
        <v>20</v>
      </c>
      <c r="J24" s="182">
        <v>22</v>
      </c>
      <c r="K24" s="546">
        <f t="shared" si="0"/>
        <v>18</v>
      </c>
      <c r="L24" s="182">
        <v>17</v>
      </c>
      <c r="M24" s="183">
        <v>1</v>
      </c>
    </row>
    <row r="25" spans="1:13" s="20" customFormat="1" ht="18.75" customHeight="1">
      <c r="A25" s="156" t="s">
        <v>204</v>
      </c>
      <c r="B25" s="157"/>
      <c r="C25" s="157"/>
      <c r="D25" s="149">
        <v>266</v>
      </c>
      <c r="E25" s="157" t="s">
        <v>233</v>
      </c>
      <c r="F25" s="157"/>
      <c r="G25" s="148"/>
      <c r="H25" s="148">
        <v>18</v>
      </c>
      <c r="I25" s="282">
        <v>12</v>
      </c>
      <c r="J25" s="182">
        <v>7</v>
      </c>
      <c r="K25" s="546">
        <f t="shared" si="0"/>
        <v>10</v>
      </c>
      <c r="L25" s="182">
        <v>10</v>
      </c>
      <c r="M25" s="530" t="s">
        <v>508</v>
      </c>
    </row>
    <row r="26" spans="1:13" s="20" customFormat="1" ht="18.75" customHeight="1">
      <c r="A26" s="156" t="s">
        <v>205</v>
      </c>
      <c r="B26" s="157"/>
      <c r="C26" s="157"/>
      <c r="D26" s="149">
        <v>446</v>
      </c>
      <c r="E26" s="157" t="s">
        <v>234</v>
      </c>
      <c r="F26" s="157"/>
      <c r="G26" s="148"/>
      <c r="H26" s="148">
        <v>10</v>
      </c>
      <c r="I26" s="282">
        <v>13</v>
      </c>
      <c r="J26" s="182">
        <v>8</v>
      </c>
      <c r="K26" s="546">
        <f t="shared" si="0"/>
        <v>11</v>
      </c>
      <c r="L26" s="182">
        <v>9</v>
      </c>
      <c r="M26" s="194">
        <v>2</v>
      </c>
    </row>
    <row r="27" spans="1:13" s="20" customFormat="1" ht="18.75" customHeight="1">
      <c r="A27" s="156" t="s">
        <v>206</v>
      </c>
      <c r="B27" s="157"/>
      <c r="C27" s="157"/>
      <c r="D27" s="149">
        <v>323</v>
      </c>
      <c r="E27" s="157" t="s">
        <v>213</v>
      </c>
      <c r="F27" s="157"/>
      <c r="G27" s="148"/>
      <c r="H27" s="148">
        <v>64</v>
      </c>
      <c r="I27" s="282">
        <v>41</v>
      </c>
      <c r="J27" s="182">
        <v>63</v>
      </c>
      <c r="K27" s="546">
        <f t="shared" si="0"/>
        <v>40</v>
      </c>
      <c r="L27" s="182">
        <v>33</v>
      </c>
      <c r="M27" s="194">
        <v>7</v>
      </c>
    </row>
    <row r="28" spans="1:13" s="20" customFormat="1" ht="18.75" customHeight="1">
      <c r="A28" s="156" t="s">
        <v>207</v>
      </c>
      <c r="B28" s="157"/>
      <c r="C28" s="157"/>
      <c r="D28" s="149">
        <v>1109</v>
      </c>
      <c r="E28" s="157"/>
      <c r="F28" s="157"/>
      <c r="G28" s="148"/>
      <c r="H28" s="148"/>
      <c r="I28" s="282"/>
      <c r="J28" s="182"/>
      <c r="K28" s="546"/>
      <c r="L28" s="182"/>
      <c r="M28" s="194"/>
    </row>
    <row r="29" spans="1:13" s="20" customFormat="1" ht="18.75" customHeight="1">
      <c r="A29" s="156" t="s">
        <v>208</v>
      </c>
      <c r="B29" s="157"/>
      <c r="C29" s="157"/>
      <c r="D29" s="149">
        <v>748</v>
      </c>
      <c r="E29" s="157" t="s">
        <v>187</v>
      </c>
      <c r="F29" s="157"/>
      <c r="G29" s="148"/>
      <c r="H29" s="148">
        <v>574</v>
      </c>
      <c r="I29" s="282">
        <v>565</v>
      </c>
      <c r="J29" s="182">
        <v>715</v>
      </c>
      <c r="K29" s="546">
        <f>SUM(L29:M29)</f>
        <v>527</v>
      </c>
      <c r="L29" s="182">
        <v>456</v>
      </c>
      <c r="M29" s="194">
        <v>71</v>
      </c>
    </row>
    <row r="30" spans="1:13" s="20" customFormat="1" ht="18.75" customHeight="1">
      <c r="A30" s="156" t="s">
        <v>209</v>
      </c>
      <c r="B30" s="157"/>
      <c r="C30" s="157"/>
      <c r="D30" s="149">
        <v>1616</v>
      </c>
      <c r="E30" s="157" t="s">
        <v>214</v>
      </c>
      <c r="F30" s="157"/>
      <c r="G30" s="148"/>
      <c r="H30" s="148">
        <v>46</v>
      </c>
      <c r="I30" s="282">
        <v>38</v>
      </c>
      <c r="J30" s="182">
        <v>66</v>
      </c>
      <c r="K30" s="546">
        <f>SUM(L30:M30)</f>
        <v>71</v>
      </c>
      <c r="L30" s="182">
        <v>58</v>
      </c>
      <c r="M30" s="194">
        <v>13</v>
      </c>
    </row>
    <row r="31" spans="1:13" s="20" customFormat="1" ht="18.75" customHeight="1">
      <c r="A31" s="156" t="s">
        <v>210</v>
      </c>
      <c r="B31" s="157"/>
      <c r="C31" s="157"/>
      <c r="D31" s="149">
        <v>523</v>
      </c>
      <c r="E31" s="157" t="s">
        <v>215</v>
      </c>
      <c r="F31" s="157"/>
      <c r="G31" s="148"/>
      <c r="H31" s="148">
        <v>217</v>
      </c>
      <c r="I31" s="282">
        <v>176</v>
      </c>
      <c r="J31" s="182">
        <v>194</v>
      </c>
      <c r="K31" s="546">
        <f>SUM(L31:M31)</f>
        <v>179</v>
      </c>
      <c r="L31" s="182">
        <v>161</v>
      </c>
      <c r="M31" s="194">
        <v>18</v>
      </c>
    </row>
    <row r="32" spans="1:13" s="20" customFormat="1" ht="18.75" customHeight="1">
      <c r="A32" s="156" t="s">
        <v>211</v>
      </c>
      <c r="B32" s="157"/>
      <c r="C32" s="157"/>
      <c r="D32" s="149">
        <v>658</v>
      </c>
      <c r="E32" s="785" t="s">
        <v>216</v>
      </c>
      <c r="F32" s="786"/>
      <c r="G32" s="786"/>
      <c r="H32" s="148">
        <v>311</v>
      </c>
      <c r="I32" s="282">
        <v>351</v>
      </c>
      <c r="J32" s="182">
        <v>455</v>
      </c>
      <c r="K32" s="546">
        <f>SUM(L32:M32)</f>
        <v>277</v>
      </c>
      <c r="L32" s="182">
        <v>237</v>
      </c>
      <c r="M32" s="183">
        <v>40</v>
      </c>
    </row>
    <row r="33" spans="1:13" s="20" customFormat="1" ht="18.75" customHeight="1">
      <c r="A33" s="156" t="s">
        <v>212</v>
      </c>
      <c r="B33" s="157"/>
      <c r="C33" s="157"/>
      <c r="D33" s="149">
        <v>73</v>
      </c>
      <c r="K33" s="546"/>
      <c r="M33" s="194"/>
    </row>
    <row r="34" spans="1:13" s="20" customFormat="1" ht="18.75" customHeight="1">
      <c r="A34" s="156" t="s">
        <v>213</v>
      </c>
      <c r="B34" s="157"/>
      <c r="C34" s="157"/>
      <c r="D34" s="149">
        <v>433</v>
      </c>
      <c r="E34" s="157"/>
      <c r="F34" s="157"/>
      <c r="G34" s="148"/>
      <c r="H34" s="148"/>
      <c r="I34" s="282"/>
      <c r="J34" s="282"/>
      <c r="K34" s="546"/>
      <c r="L34" s="148"/>
      <c r="M34" s="194"/>
    </row>
    <row r="35" spans="1:13" s="20" customFormat="1" ht="19.5" customHeight="1">
      <c r="A35" s="158" t="s">
        <v>187</v>
      </c>
      <c r="B35" s="157"/>
      <c r="C35" s="157"/>
      <c r="D35" s="149">
        <v>347</v>
      </c>
      <c r="E35" s="157"/>
      <c r="F35" s="157"/>
      <c r="G35" s="148"/>
      <c r="H35" s="148"/>
      <c r="I35" s="282"/>
      <c r="J35" s="182"/>
      <c r="K35" s="546"/>
      <c r="L35" s="182"/>
      <c r="M35" s="194"/>
    </row>
    <row r="36" spans="1:13" s="20" customFormat="1" ht="18.75" customHeight="1">
      <c r="A36" s="156" t="s">
        <v>214</v>
      </c>
      <c r="B36" s="157"/>
      <c r="C36" s="157"/>
      <c r="D36" s="149">
        <v>42</v>
      </c>
      <c r="E36" s="157"/>
      <c r="F36" s="157"/>
      <c r="G36" s="148"/>
      <c r="H36" s="148"/>
      <c r="I36" s="282"/>
      <c r="J36" s="182"/>
      <c r="K36" s="546"/>
      <c r="L36" s="182"/>
      <c r="M36" s="194"/>
    </row>
    <row r="37" spans="1:13" s="20" customFormat="1" ht="18.75" customHeight="1">
      <c r="A37" s="156" t="s">
        <v>215</v>
      </c>
      <c r="B37" s="157"/>
      <c r="C37" s="157"/>
      <c r="D37" s="149">
        <v>118</v>
      </c>
      <c r="E37" s="157"/>
      <c r="F37" s="157"/>
      <c r="G37" s="148"/>
      <c r="H37" s="148"/>
      <c r="I37" s="282"/>
      <c r="J37" s="182"/>
      <c r="K37" s="546"/>
      <c r="L37" s="182"/>
      <c r="M37" s="194"/>
    </row>
    <row r="38" spans="1:13" s="20" customFormat="1" ht="18.75" customHeight="1">
      <c r="A38" s="791" t="s">
        <v>216</v>
      </c>
      <c r="B38" s="792"/>
      <c r="C38" s="792"/>
      <c r="D38" s="160">
        <v>187</v>
      </c>
      <c r="E38" s="791"/>
      <c r="F38" s="792"/>
      <c r="G38" s="792"/>
      <c r="H38" s="159"/>
      <c r="I38" s="555"/>
      <c r="J38" s="193"/>
      <c r="K38" s="548"/>
      <c r="L38" s="193"/>
      <c r="M38" s="186"/>
    </row>
    <row r="39" spans="1:11" s="20" customFormat="1" ht="12">
      <c r="A39" s="161" t="s">
        <v>323</v>
      </c>
      <c r="B39" s="20" t="s">
        <v>567</v>
      </c>
      <c r="K39" s="182"/>
    </row>
  </sheetData>
  <sheetProtection/>
  <mergeCells count="20">
    <mergeCell ref="H4:H5"/>
    <mergeCell ref="A4:A5"/>
    <mergeCell ref="C4:C5"/>
    <mergeCell ref="D4:D5"/>
    <mergeCell ref="I4:I5"/>
    <mergeCell ref="A38:C38"/>
    <mergeCell ref="E32:G32"/>
    <mergeCell ref="E38:G38"/>
    <mergeCell ref="A8:C8"/>
    <mergeCell ref="E8:G8"/>
    <mergeCell ref="J4:J5"/>
    <mergeCell ref="K4:M4"/>
    <mergeCell ref="G4:G5"/>
    <mergeCell ref="E4:E5"/>
    <mergeCell ref="E7:G7"/>
    <mergeCell ref="A7:C7"/>
    <mergeCell ref="B4:B5"/>
    <mergeCell ref="F4:F5"/>
    <mergeCell ref="A6:C6"/>
    <mergeCell ref="E6:G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115" workbookViewId="0" topLeftCell="A1">
      <selection activeCell="O14" sqref="O14"/>
    </sheetView>
  </sheetViews>
  <sheetFormatPr defaultColWidth="9.140625" defaultRowHeight="15"/>
  <cols>
    <col min="1" max="1" width="5.00390625" style="84" customWidth="1"/>
    <col min="2" max="2" width="1.28515625" style="84" customWidth="1"/>
    <col min="3" max="3" width="5.00390625" style="84" customWidth="1"/>
    <col min="4" max="5" width="6.57421875" style="84" customWidth="1"/>
    <col min="6" max="6" width="6.57421875" style="118" customWidth="1"/>
    <col min="7" max="15" width="6.7109375" style="118" customWidth="1"/>
    <col min="16" max="16384" width="9.00390625" style="84" customWidth="1"/>
  </cols>
  <sheetData>
    <row r="1" spans="1:14" ht="13.5">
      <c r="A1" s="82" t="s">
        <v>25</v>
      </c>
      <c r="N1" s="354"/>
    </row>
    <row r="2" ht="11.25">
      <c r="N2" s="354"/>
    </row>
    <row r="3" spans="7:15" ht="11.25">
      <c r="G3" s="355"/>
      <c r="H3" s="355"/>
      <c r="I3" s="355"/>
      <c r="K3" s="356"/>
      <c r="L3" s="356"/>
      <c r="M3" s="355"/>
      <c r="N3" s="355"/>
      <c r="O3" s="356" t="s">
        <v>26</v>
      </c>
    </row>
    <row r="4" spans="1:15" ht="19.5" customHeight="1">
      <c r="A4" s="601" t="s">
        <v>27</v>
      </c>
      <c r="B4" s="604"/>
      <c r="C4" s="607" t="s">
        <v>281</v>
      </c>
      <c r="D4" s="589" t="s">
        <v>41</v>
      </c>
      <c r="E4" s="590"/>
      <c r="F4" s="591"/>
      <c r="G4" s="583" t="s">
        <v>31</v>
      </c>
      <c r="H4" s="584"/>
      <c r="I4" s="584"/>
      <c r="J4" s="584"/>
      <c r="K4" s="584"/>
      <c r="L4" s="584"/>
      <c r="M4" s="584"/>
      <c r="N4" s="584"/>
      <c r="O4" s="585"/>
    </row>
    <row r="5" spans="1:15" ht="15" customHeight="1">
      <c r="A5" s="602"/>
      <c r="B5" s="605"/>
      <c r="C5" s="608"/>
      <c r="D5" s="234"/>
      <c r="E5" s="234"/>
      <c r="F5" s="358"/>
      <c r="G5" s="586" t="s">
        <v>360</v>
      </c>
      <c r="H5" s="586"/>
      <c r="I5" s="587"/>
      <c r="J5" s="588" t="s">
        <v>361</v>
      </c>
      <c r="K5" s="586"/>
      <c r="L5" s="587"/>
      <c r="M5" s="588" t="s">
        <v>500</v>
      </c>
      <c r="N5" s="586"/>
      <c r="O5" s="587"/>
    </row>
    <row r="6" spans="1:15" ht="9.75" customHeight="1">
      <c r="A6" s="602"/>
      <c r="B6" s="605"/>
      <c r="C6" s="608"/>
      <c r="D6" s="596" t="s">
        <v>358</v>
      </c>
      <c r="E6" s="596" t="s">
        <v>359</v>
      </c>
      <c r="F6" s="592" t="s">
        <v>501</v>
      </c>
      <c r="G6" s="594" t="s">
        <v>44</v>
      </c>
      <c r="H6" s="359"/>
      <c r="I6" s="360"/>
      <c r="J6" s="581" t="s">
        <v>44</v>
      </c>
      <c r="K6" s="361"/>
      <c r="L6" s="362"/>
      <c r="M6" s="581" t="s">
        <v>44</v>
      </c>
      <c r="N6" s="359"/>
      <c r="O6" s="363"/>
    </row>
    <row r="7" spans="1:15" ht="19.5" customHeight="1">
      <c r="A7" s="603"/>
      <c r="B7" s="606"/>
      <c r="C7" s="609"/>
      <c r="D7" s="597"/>
      <c r="E7" s="597"/>
      <c r="F7" s="593"/>
      <c r="G7" s="595"/>
      <c r="H7" s="364" t="s">
        <v>45</v>
      </c>
      <c r="I7" s="365" t="s">
        <v>46</v>
      </c>
      <c r="J7" s="582"/>
      <c r="K7" s="364" t="s">
        <v>45</v>
      </c>
      <c r="L7" s="357" t="s">
        <v>46</v>
      </c>
      <c r="M7" s="582"/>
      <c r="N7" s="364" t="s">
        <v>45</v>
      </c>
      <c r="O7" s="357" t="s">
        <v>46</v>
      </c>
    </row>
    <row r="8" spans="1:15" ht="18" customHeight="1">
      <c r="A8" s="610" t="s">
        <v>44</v>
      </c>
      <c r="B8" s="611"/>
      <c r="C8" s="612"/>
      <c r="D8" s="173">
        <f aca="true" t="shared" si="0" ref="D8:L8">SUM(D9,D29)</f>
        <v>71477</v>
      </c>
      <c r="E8" s="173">
        <f t="shared" si="0"/>
        <v>71015</v>
      </c>
      <c r="F8" s="366">
        <f>SUM(F9,F29)</f>
        <v>72850</v>
      </c>
      <c r="G8" s="367">
        <f t="shared" si="0"/>
        <v>203899</v>
      </c>
      <c r="H8" s="367">
        <f t="shared" si="0"/>
        <v>99115</v>
      </c>
      <c r="I8" s="366">
        <f t="shared" si="0"/>
        <v>104784</v>
      </c>
      <c r="J8" s="368">
        <f t="shared" si="0"/>
        <v>196987</v>
      </c>
      <c r="K8" s="367">
        <f t="shared" si="0"/>
        <v>95990</v>
      </c>
      <c r="L8" s="369">
        <f t="shared" si="0"/>
        <v>100997</v>
      </c>
      <c r="M8" s="368">
        <f>SUM(M9,M29)</f>
        <v>188047</v>
      </c>
      <c r="N8" s="367">
        <f>SUM(N9,N29)</f>
        <v>91929</v>
      </c>
      <c r="O8" s="366">
        <f>SUM(O9,O29)</f>
        <v>96118</v>
      </c>
    </row>
    <row r="9" spans="1:15" ht="18" customHeight="1">
      <c r="A9" s="86" t="s">
        <v>362</v>
      </c>
      <c r="B9" s="87"/>
      <c r="C9" s="88"/>
      <c r="D9" s="175">
        <f aca="true" t="shared" si="1" ref="D9:O9">SUM(D10,D20)</f>
        <v>50093</v>
      </c>
      <c r="E9" s="175">
        <f>SUM(E10,E20)</f>
        <v>50235</v>
      </c>
      <c r="F9" s="233">
        <f>SUM(F10,F20)</f>
        <v>52215</v>
      </c>
      <c r="G9" s="232">
        <f t="shared" si="1"/>
        <v>134701</v>
      </c>
      <c r="H9" s="232">
        <f t="shared" si="1"/>
        <v>65720</v>
      </c>
      <c r="I9" s="233">
        <f t="shared" si="1"/>
        <v>68981</v>
      </c>
      <c r="J9" s="232">
        <f t="shared" si="1"/>
        <v>132915</v>
      </c>
      <c r="K9" s="370">
        <f t="shared" si="1"/>
        <v>64935</v>
      </c>
      <c r="L9" s="371">
        <f t="shared" si="1"/>
        <v>67980</v>
      </c>
      <c r="M9" s="372">
        <f t="shared" si="1"/>
        <v>129454</v>
      </c>
      <c r="N9" s="232">
        <f t="shared" si="1"/>
        <v>63356</v>
      </c>
      <c r="O9" s="233">
        <f t="shared" si="1"/>
        <v>66098</v>
      </c>
    </row>
    <row r="10" spans="1:15" s="118" customFormat="1" ht="18" customHeight="1">
      <c r="A10" s="225" t="s">
        <v>363</v>
      </c>
      <c r="B10" s="226"/>
      <c r="C10" s="227"/>
      <c r="D10" s="228">
        <f aca="true" t="shared" si="2" ref="D10:O10">SUM(D11:D19)</f>
        <v>33737</v>
      </c>
      <c r="E10" s="228">
        <f>SUM(E11:E19)</f>
        <v>33704</v>
      </c>
      <c r="F10" s="230">
        <f>SUM(F11:F19)</f>
        <v>35090</v>
      </c>
      <c r="G10" s="228">
        <f t="shared" si="2"/>
        <v>90660</v>
      </c>
      <c r="H10" s="228">
        <f t="shared" si="2"/>
        <v>44114</v>
      </c>
      <c r="I10" s="230">
        <f t="shared" si="2"/>
        <v>46546</v>
      </c>
      <c r="J10" s="228">
        <f t="shared" si="2"/>
        <v>89371</v>
      </c>
      <c r="K10" s="228">
        <f t="shared" si="2"/>
        <v>43459</v>
      </c>
      <c r="L10" s="231">
        <f t="shared" si="2"/>
        <v>45912</v>
      </c>
      <c r="M10" s="229">
        <f t="shared" si="2"/>
        <v>87085</v>
      </c>
      <c r="N10" s="228">
        <f t="shared" si="2"/>
        <v>42425</v>
      </c>
      <c r="O10" s="230">
        <f t="shared" si="2"/>
        <v>44660</v>
      </c>
    </row>
    <row r="11" spans="1:15" ht="18" customHeight="1">
      <c r="A11" s="598" t="s">
        <v>282</v>
      </c>
      <c r="B11" s="599"/>
      <c r="C11" s="600"/>
      <c r="D11" s="174">
        <v>12211</v>
      </c>
      <c r="E11" s="174">
        <v>11777</v>
      </c>
      <c r="F11" s="230">
        <v>11869</v>
      </c>
      <c r="G11" s="228">
        <v>30421</v>
      </c>
      <c r="H11" s="228">
        <v>14701</v>
      </c>
      <c r="I11" s="230">
        <v>15720</v>
      </c>
      <c r="J11" s="228">
        <v>28930</v>
      </c>
      <c r="K11" s="228">
        <v>14006</v>
      </c>
      <c r="L11" s="231">
        <v>14924</v>
      </c>
      <c r="M11" s="229">
        <v>27439</v>
      </c>
      <c r="N11" s="228">
        <v>13334</v>
      </c>
      <c r="O11" s="230">
        <v>14105</v>
      </c>
    </row>
    <row r="12" spans="1:15" s="118" customFormat="1" ht="18" customHeight="1">
      <c r="A12" s="613" t="s">
        <v>283</v>
      </c>
      <c r="B12" s="614"/>
      <c r="C12" s="615"/>
      <c r="D12" s="228">
        <v>3811</v>
      </c>
      <c r="E12" s="228">
        <v>3996</v>
      </c>
      <c r="F12" s="230">
        <v>4072</v>
      </c>
      <c r="G12" s="228">
        <v>9684</v>
      </c>
      <c r="H12" s="228">
        <v>4619</v>
      </c>
      <c r="I12" s="230">
        <v>5065</v>
      </c>
      <c r="J12" s="228">
        <v>9993</v>
      </c>
      <c r="K12" s="228">
        <v>4784</v>
      </c>
      <c r="L12" s="231">
        <v>5209</v>
      </c>
      <c r="M12" s="229">
        <v>9606</v>
      </c>
      <c r="N12" s="228">
        <v>4584</v>
      </c>
      <c r="O12" s="230">
        <v>5022</v>
      </c>
    </row>
    <row r="13" spans="1:15" s="118" customFormat="1" ht="18" customHeight="1">
      <c r="A13" s="613" t="s">
        <v>284</v>
      </c>
      <c r="B13" s="614"/>
      <c r="C13" s="615"/>
      <c r="D13" s="228">
        <v>5030</v>
      </c>
      <c r="E13" s="228">
        <v>4925</v>
      </c>
      <c r="F13" s="230">
        <v>5072</v>
      </c>
      <c r="G13" s="228">
        <v>14332</v>
      </c>
      <c r="H13" s="228">
        <v>6974</v>
      </c>
      <c r="I13" s="230">
        <v>7358</v>
      </c>
      <c r="J13" s="228">
        <v>14174</v>
      </c>
      <c r="K13" s="228">
        <v>6838</v>
      </c>
      <c r="L13" s="231">
        <v>7336</v>
      </c>
      <c r="M13" s="229">
        <v>13754</v>
      </c>
      <c r="N13" s="228">
        <v>6619</v>
      </c>
      <c r="O13" s="230">
        <v>7135</v>
      </c>
    </row>
    <row r="14" spans="1:15" ht="18" customHeight="1">
      <c r="A14" s="598" t="s">
        <v>285</v>
      </c>
      <c r="B14" s="599"/>
      <c r="C14" s="600"/>
      <c r="D14" s="174">
        <v>248</v>
      </c>
      <c r="E14" s="174">
        <v>255</v>
      </c>
      <c r="F14" s="230">
        <v>242</v>
      </c>
      <c r="G14" s="228">
        <v>1223</v>
      </c>
      <c r="H14" s="228">
        <v>552</v>
      </c>
      <c r="I14" s="230">
        <v>671</v>
      </c>
      <c r="J14" s="228">
        <v>1176</v>
      </c>
      <c r="K14" s="228">
        <v>533</v>
      </c>
      <c r="L14" s="231">
        <v>643</v>
      </c>
      <c r="M14" s="229">
        <v>1042</v>
      </c>
      <c r="N14" s="228">
        <v>468</v>
      </c>
      <c r="O14" s="230">
        <v>574</v>
      </c>
    </row>
    <row r="15" spans="1:15" s="118" customFormat="1" ht="18" customHeight="1">
      <c r="A15" s="613" t="s">
        <v>286</v>
      </c>
      <c r="B15" s="614"/>
      <c r="C15" s="615"/>
      <c r="D15" s="228">
        <v>1754</v>
      </c>
      <c r="E15" s="228">
        <v>1834</v>
      </c>
      <c r="F15" s="230">
        <v>2095</v>
      </c>
      <c r="G15" s="228">
        <v>5840</v>
      </c>
      <c r="H15" s="228">
        <v>2855</v>
      </c>
      <c r="I15" s="230">
        <v>2985</v>
      </c>
      <c r="J15" s="228">
        <v>5801</v>
      </c>
      <c r="K15" s="228">
        <v>2767</v>
      </c>
      <c r="L15" s="231">
        <v>3034</v>
      </c>
      <c r="M15" s="229">
        <v>6044</v>
      </c>
      <c r="N15" s="228">
        <v>2922</v>
      </c>
      <c r="O15" s="230">
        <v>3122</v>
      </c>
    </row>
    <row r="16" spans="1:15" ht="18" customHeight="1">
      <c r="A16" s="598" t="s">
        <v>287</v>
      </c>
      <c r="B16" s="599"/>
      <c r="C16" s="600"/>
      <c r="D16" s="174">
        <v>1602</v>
      </c>
      <c r="E16" s="174">
        <v>1614</v>
      </c>
      <c r="F16" s="230">
        <v>1653</v>
      </c>
      <c r="G16" s="228">
        <v>5038</v>
      </c>
      <c r="H16" s="228">
        <v>2431</v>
      </c>
      <c r="I16" s="230">
        <v>2607</v>
      </c>
      <c r="J16" s="228">
        <v>4876</v>
      </c>
      <c r="K16" s="228">
        <v>2346</v>
      </c>
      <c r="L16" s="231">
        <v>2530</v>
      </c>
      <c r="M16" s="229">
        <v>4639</v>
      </c>
      <c r="N16" s="228">
        <v>2255</v>
      </c>
      <c r="O16" s="230">
        <v>2384</v>
      </c>
    </row>
    <row r="17" spans="1:15" s="118" customFormat="1" ht="18" customHeight="1">
      <c r="A17" s="613" t="s">
        <v>288</v>
      </c>
      <c r="B17" s="614"/>
      <c r="C17" s="615"/>
      <c r="D17" s="228">
        <v>8229</v>
      </c>
      <c r="E17" s="228">
        <v>8458</v>
      </c>
      <c r="F17" s="230">
        <v>9258</v>
      </c>
      <c r="G17" s="228">
        <v>21187</v>
      </c>
      <c r="H17" s="228">
        <v>10579</v>
      </c>
      <c r="I17" s="230">
        <v>10608</v>
      </c>
      <c r="J17" s="228">
        <v>21645</v>
      </c>
      <c r="K17" s="228">
        <v>10837</v>
      </c>
      <c r="L17" s="231">
        <v>10808</v>
      </c>
      <c r="M17" s="229">
        <v>22026</v>
      </c>
      <c r="N17" s="228">
        <v>11009</v>
      </c>
      <c r="O17" s="230">
        <v>11017</v>
      </c>
    </row>
    <row r="18" spans="1:15" ht="18" customHeight="1">
      <c r="A18" s="598" t="s">
        <v>289</v>
      </c>
      <c r="B18" s="599"/>
      <c r="C18" s="600"/>
      <c r="D18" s="174">
        <v>392</v>
      </c>
      <c r="E18" s="174">
        <v>397</v>
      </c>
      <c r="F18" s="230">
        <v>386</v>
      </c>
      <c r="G18" s="228">
        <v>1374</v>
      </c>
      <c r="H18" s="228">
        <v>642</v>
      </c>
      <c r="I18" s="230">
        <v>732</v>
      </c>
      <c r="J18" s="228">
        <v>1339</v>
      </c>
      <c r="K18" s="228">
        <v>639</v>
      </c>
      <c r="L18" s="231">
        <v>700</v>
      </c>
      <c r="M18" s="229">
        <v>1233</v>
      </c>
      <c r="N18" s="228">
        <v>594</v>
      </c>
      <c r="O18" s="230">
        <v>639</v>
      </c>
    </row>
    <row r="19" spans="1:15" s="118" customFormat="1" ht="18" customHeight="1">
      <c r="A19" s="613" t="s">
        <v>290</v>
      </c>
      <c r="B19" s="614"/>
      <c r="C19" s="615"/>
      <c r="D19" s="228">
        <v>460</v>
      </c>
      <c r="E19" s="228">
        <v>448</v>
      </c>
      <c r="F19" s="230">
        <v>443</v>
      </c>
      <c r="G19" s="228">
        <v>1561</v>
      </c>
      <c r="H19" s="228">
        <v>761</v>
      </c>
      <c r="I19" s="230">
        <v>800</v>
      </c>
      <c r="J19" s="228">
        <v>1437</v>
      </c>
      <c r="K19" s="228">
        <v>709</v>
      </c>
      <c r="L19" s="231">
        <v>728</v>
      </c>
      <c r="M19" s="229">
        <v>1302</v>
      </c>
      <c r="N19" s="228">
        <v>640</v>
      </c>
      <c r="O19" s="230">
        <v>662</v>
      </c>
    </row>
    <row r="20" spans="1:15" ht="18" customHeight="1">
      <c r="A20" s="616" t="s">
        <v>364</v>
      </c>
      <c r="B20" s="617"/>
      <c r="C20" s="618"/>
      <c r="D20" s="174">
        <f aca="true" t="shared" si="3" ref="D20:O20">SUM(D21:D28)</f>
        <v>16356</v>
      </c>
      <c r="E20" s="174">
        <f>SUM(E21:E28)</f>
        <v>16531</v>
      </c>
      <c r="F20" s="230">
        <f>SUM(F21:F28)</f>
        <v>17125</v>
      </c>
      <c r="G20" s="228">
        <f t="shared" si="3"/>
        <v>44041</v>
      </c>
      <c r="H20" s="228">
        <f t="shared" si="3"/>
        <v>21606</v>
      </c>
      <c r="I20" s="230">
        <f t="shared" si="3"/>
        <v>22435</v>
      </c>
      <c r="J20" s="228">
        <f t="shared" si="3"/>
        <v>43544</v>
      </c>
      <c r="K20" s="228">
        <f t="shared" si="3"/>
        <v>21476</v>
      </c>
      <c r="L20" s="231">
        <f t="shared" si="3"/>
        <v>22068</v>
      </c>
      <c r="M20" s="229">
        <f t="shared" si="3"/>
        <v>42369</v>
      </c>
      <c r="N20" s="228">
        <f t="shared" si="3"/>
        <v>20931</v>
      </c>
      <c r="O20" s="230">
        <f t="shared" si="3"/>
        <v>21438</v>
      </c>
    </row>
    <row r="21" spans="1:15" s="118" customFormat="1" ht="18" customHeight="1">
      <c r="A21" s="613" t="s">
        <v>365</v>
      </c>
      <c r="B21" s="614"/>
      <c r="C21" s="615"/>
      <c r="D21" s="228">
        <v>4508</v>
      </c>
      <c r="E21" s="228">
        <v>4638</v>
      </c>
      <c r="F21" s="230">
        <v>4627</v>
      </c>
      <c r="G21" s="228">
        <v>11215</v>
      </c>
      <c r="H21" s="228">
        <v>5464</v>
      </c>
      <c r="I21" s="230">
        <v>5751</v>
      </c>
      <c r="J21" s="228">
        <v>11044</v>
      </c>
      <c r="K21" s="228">
        <v>5456</v>
      </c>
      <c r="L21" s="231">
        <v>5588</v>
      </c>
      <c r="M21" s="229">
        <v>10486</v>
      </c>
      <c r="N21" s="228">
        <v>5168</v>
      </c>
      <c r="O21" s="230">
        <v>5318</v>
      </c>
    </row>
    <row r="22" spans="1:15" ht="18" customHeight="1">
      <c r="A22" s="598" t="s">
        <v>366</v>
      </c>
      <c r="B22" s="599"/>
      <c r="C22" s="600"/>
      <c r="D22" s="174">
        <v>3239</v>
      </c>
      <c r="E22" s="174">
        <v>3123</v>
      </c>
      <c r="F22" s="230">
        <v>3304</v>
      </c>
      <c r="G22" s="228">
        <v>8458</v>
      </c>
      <c r="H22" s="228">
        <v>4097</v>
      </c>
      <c r="I22" s="230">
        <v>4361</v>
      </c>
      <c r="J22" s="228">
        <v>8204</v>
      </c>
      <c r="K22" s="228">
        <v>3954</v>
      </c>
      <c r="L22" s="231">
        <v>4250</v>
      </c>
      <c r="M22" s="229">
        <v>8080</v>
      </c>
      <c r="N22" s="228">
        <v>3902</v>
      </c>
      <c r="O22" s="230">
        <v>4178</v>
      </c>
    </row>
    <row r="23" spans="1:15" s="118" customFormat="1" ht="18" customHeight="1">
      <c r="A23" s="613" t="s">
        <v>291</v>
      </c>
      <c r="B23" s="614"/>
      <c r="C23" s="615"/>
      <c r="D23" s="228">
        <v>5415</v>
      </c>
      <c r="E23" s="228">
        <v>5688</v>
      </c>
      <c r="F23" s="230">
        <v>6167</v>
      </c>
      <c r="G23" s="228">
        <v>14329</v>
      </c>
      <c r="H23" s="228">
        <v>7158</v>
      </c>
      <c r="I23" s="230">
        <v>7171</v>
      </c>
      <c r="J23" s="228">
        <v>14966</v>
      </c>
      <c r="K23" s="228">
        <v>7501</v>
      </c>
      <c r="L23" s="231">
        <v>7465</v>
      </c>
      <c r="M23" s="229">
        <v>15288</v>
      </c>
      <c r="N23" s="228">
        <v>7649</v>
      </c>
      <c r="O23" s="230">
        <v>7639</v>
      </c>
    </row>
    <row r="24" spans="1:15" ht="18" customHeight="1">
      <c r="A24" s="598" t="s">
        <v>292</v>
      </c>
      <c r="B24" s="599"/>
      <c r="C24" s="600"/>
      <c r="D24" s="174">
        <v>1468</v>
      </c>
      <c r="E24" s="174">
        <v>1396</v>
      </c>
      <c r="F24" s="230">
        <v>1368</v>
      </c>
      <c r="G24" s="228">
        <v>4281</v>
      </c>
      <c r="H24" s="228">
        <v>2132</v>
      </c>
      <c r="I24" s="230">
        <v>2149</v>
      </c>
      <c r="J24" s="228">
        <v>3973</v>
      </c>
      <c r="K24" s="228">
        <v>1949</v>
      </c>
      <c r="L24" s="231">
        <v>2024</v>
      </c>
      <c r="M24" s="229">
        <v>3721</v>
      </c>
      <c r="N24" s="228">
        <v>1825</v>
      </c>
      <c r="O24" s="230">
        <v>1896</v>
      </c>
    </row>
    <row r="25" spans="1:15" s="118" customFormat="1" ht="18" customHeight="1">
      <c r="A25" s="622" t="s">
        <v>390</v>
      </c>
      <c r="B25" s="623"/>
      <c r="C25" s="624"/>
      <c r="D25" s="228">
        <v>629</v>
      </c>
      <c r="E25" s="228">
        <v>627</v>
      </c>
      <c r="F25" s="230">
        <v>631</v>
      </c>
      <c r="G25" s="228">
        <v>2303</v>
      </c>
      <c r="H25" s="228">
        <v>1084</v>
      </c>
      <c r="I25" s="230">
        <v>1219</v>
      </c>
      <c r="J25" s="228">
        <v>2178</v>
      </c>
      <c r="K25" s="228">
        <v>1052</v>
      </c>
      <c r="L25" s="231">
        <v>1126</v>
      </c>
      <c r="M25" s="229">
        <v>1981</v>
      </c>
      <c r="N25" s="228">
        <v>973</v>
      </c>
      <c r="O25" s="230">
        <v>1008</v>
      </c>
    </row>
    <row r="26" spans="1:15" ht="18" customHeight="1">
      <c r="A26" s="598" t="s">
        <v>293</v>
      </c>
      <c r="B26" s="599"/>
      <c r="C26" s="600"/>
      <c r="D26" s="174">
        <v>503</v>
      </c>
      <c r="E26" s="174">
        <v>504</v>
      </c>
      <c r="F26" s="230">
        <v>510</v>
      </c>
      <c r="G26" s="228">
        <v>1632</v>
      </c>
      <c r="H26" s="228">
        <v>796</v>
      </c>
      <c r="I26" s="230">
        <v>836</v>
      </c>
      <c r="J26" s="228">
        <v>1540</v>
      </c>
      <c r="K26" s="228">
        <v>767</v>
      </c>
      <c r="L26" s="231">
        <v>773</v>
      </c>
      <c r="M26" s="229">
        <v>1421</v>
      </c>
      <c r="N26" s="228">
        <v>726</v>
      </c>
      <c r="O26" s="230">
        <v>695</v>
      </c>
    </row>
    <row r="27" spans="1:15" s="118" customFormat="1" ht="18" customHeight="1">
      <c r="A27" s="613" t="s">
        <v>367</v>
      </c>
      <c r="B27" s="614"/>
      <c r="C27" s="615"/>
      <c r="D27" s="228">
        <v>477</v>
      </c>
      <c r="E27" s="228">
        <v>444</v>
      </c>
      <c r="F27" s="230">
        <v>418</v>
      </c>
      <c r="G27" s="228">
        <v>1496</v>
      </c>
      <c r="H27" s="228">
        <v>715</v>
      </c>
      <c r="I27" s="230">
        <v>781</v>
      </c>
      <c r="J27" s="228">
        <v>1344</v>
      </c>
      <c r="K27" s="228">
        <v>659</v>
      </c>
      <c r="L27" s="231">
        <v>685</v>
      </c>
      <c r="M27" s="229">
        <v>1151</v>
      </c>
      <c r="N27" s="228">
        <v>572</v>
      </c>
      <c r="O27" s="230">
        <v>579</v>
      </c>
    </row>
    <row r="28" spans="1:15" ht="18" customHeight="1">
      <c r="A28" s="631" t="s">
        <v>368</v>
      </c>
      <c r="B28" s="632"/>
      <c r="C28" s="633"/>
      <c r="D28" s="174">
        <v>117</v>
      </c>
      <c r="E28" s="174">
        <v>111</v>
      </c>
      <c r="F28" s="230">
        <v>100</v>
      </c>
      <c r="G28" s="228">
        <v>327</v>
      </c>
      <c r="H28" s="228">
        <v>160</v>
      </c>
      <c r="I28" s="230">
        <v>167</v>
      </c>
      <c r="J28" s="228">
        <v>295</v>
      </c>
      <c r="K28" s="370">
        <v>138</v>
      </c>
      <c r="L28" s="371">
        <v>157</v>
      </c>
      <c r="M28" s="229">
        <v>241</v>
      </c>
      <c r="N28" s="228">
        <v>116</v>
      </c>
      <c r="O28" s="230">
        <v>125</v>
      </c>
    </row>
    <row r="29" spans="1:15" s="118" customFormat="1" ht="18" customHeight="1">
      <c r="A29" s="634" t="s">
        <v>369</v>
      </c>
      <c r="B29" s="635"/>
      <c r="C29" s="636"/>
      <c r="D29" s="232">
        <f aca="true" t="shared" si="4" ref="D29:L29">SUM(D30:D42)</f>
        <v>21384</v>
      </c>
      <c r="E29" s="232">
        <f t="shared" si="4"/>
        <v>20780</v>
      </c>
      <c r="F29" s="233">
        <f>SUM(F30:F42)</f>
        <v>20635</v>
      </c>
      <c r="G29" s="232">
        <f t="shared" si="4"/>
        <v>69198</v>
      </c>
      <c r="H29" s="232">
        <f t="shared" si="4"/>
        <v>33395</v>
      </c>
      <c r="I29" s="233">
        <f t="shared" si="4"/>
        <v>35803</v>
      </c>
      <c r="J29" s="232">
        <f t="shared" si="4"/>
        <v>64072</v>
      </c>
      <c r="K29" s="232">
        <f t="shared" si="4"/>
        <v>31055</v>
      </c>
      <c r="L29" s="233">
        <f t="shared" si="4"/>
        <v>33017</v>
      </c>
      <c r="M29" s="372">
        <f>SUM(M30:M42)</f>
        <v>58593</v>
      </c>
      <c r="N29" s="232">
        <f>SUM(N30:N42)</f>
        <v>28573</v>
      </c>
      <c r="O29" s="233">
        <f>SUM(O30:O42)</f>
        <v>30020</v>
      </c>
    </row>
    <row r="30" spans="1:15" ht="18" customHeight="1">
      <c r="A30" s="625" t="s">
        <v>294</v>
      </c>
      <c r="B30" s="626"/>
      <c r="C30" s="627"/>
      <c r="D30" s="174">
        <v>1057</v>
      </c>
      <c r="E30" s="174">
        <v>960</v>
      </c>
      <c r="F30" s="230">
        <v>863</v>
      </c>
      <c r="G30" s="228">
        <v>2878</v>
      </c>
      <c r="H30" s="228">
        <v>1390</v>
      </c>
      <c r="I30" s="373">
        <v>1488</v>
      </c>
      <c r="J30" s="228">
        <v>2491</v>
      </c>
      <c r="K30" s="228">
        <v>1208</v>
      </c>
      <c r="L30" s="230">
        <v>1283</v>
      </c>
      <c r="M30" s="229">
        <v>2069</v>
      </c>
      <c r="N30" s="228">
        <v>983</v>
      </c>
      <c r="O30" s="230">
        <v>1086</v>
      </c>
    </row>
    <row r="31" spans="1:15" s="118" customFormat="1" ht="18" customHeight="1">
      <c r="A31" s="619" t="s">
        <v>295</v>
      </c>
      <c r="B31" s="620"/>
      <c r="C31" s="621"/>
      <c r="D31" s="228">
        <v>1130</v>
      </c>
      <c r="E31" s="228">
        <v>1091</v>
      </c>
      <c r="F31" s="230">
        <v>1051</v>
      </c>
      <c r="G31" s="228">
        <v>3769</v>
      </c>
      <c r="H31" s="228">
        <v>1817</v>
      </c>
      <c r="I31" s="230">
        <v>1952</v>
      </c>
      <c r="J31" s="228">
        <v>3442</v>
      </c>
      <c r="K31" s="228">
        <v>1649</v>
      </c>
      <c r="L31" s="230">
        <v>1793</v>
      </c>
      <c r="M31" s="229">
        <v>3111</v>
      </c>
      <c r="N31" s="228">
        <v>1520</v>
      </c>
      <c r="O31" s="230">
        <v>1591</v>
      </c>
    </row>
    <row r="32" spans="1:15" ht="18" customHeight="1">
      <c r="A32" s="616" t="s">
        <v>296</v>
      </c>
      <c r="B32" s="617"/>
      <c r="C32" s="618"/>
      <c r="D32" s="174">
        <v>665</v>
      </c>
      <c r="E32" s="174">
        <v>582</v>
      </c>
      <c r="F32" s="230">
        <v>513</v>
      </c>
      <c r="G32" s="228">
        <v>1927</v>
      </c>
      <c r="H32" s="228">
        <v>918</v>
      </c>
      <c r="I32" s="230">
        <v>1009</v>
      </c>
      <c r="J32" s="228">
        <v>1613</v>
      </c>
      <c r="K32" s="228">
        <v>767</v>
      </c>
      <c r="L32" s="230">
        <v>846</v>
      </c>
      <c r="M32" s="229">
        <v>1289</v>
      </c>
      <c r="N32" s="228">
        <v>603</v>
      </c>
      <c r="O32" s="230">
        <v>686</v>
      </c>
    </row>
    <row r="33" spans="1:15" s="118" customFormat="1" ht="18" customHeight="1">
      <c r="A33" s="619" t="s">
        <v>297</v>
      </c>
      <c r="B33" s="620"/>
      <c r="C33" s="621"/>
      <c r="D33" s="228">
        <v>812</v>
      </c>
      <c r="E33" s="228">
        <v>717</v>
      </c>
      <c r="F33" s="230">
        <v>643</v>
      </c>
      <c r="G33" s="228">
        <v>2322</v>
      </c>
      <c r="H33" s="228">
        <v>1110</v>
      </c>
      <c r="I33" s="230">
        <v>1212</v>
      </c>
      <c r="J33" s="228">
        <v>2001</v>
      </c>
      <c r="K33" s="228">
        <v>957</v>
      </c>
      <c r="L33" s="230">
        <v>1044</v>
      </c>
      <c r="M33" s="229">
        <v>1629</v>
      </c>
      <c r="N33" s="228">
        <v>784</v>
      </c>
      <c r="O33" s="230">
        <v>845</v>
      </c>
    </row>
    <row r="34" spans="1:15" ht="18" customHeight="1">
      <c r="A34" s="616" t="s">
        <v>298</v>
      </c>
      <c r="B34" s="617"/>
      <c r="C34" s="618"/>
      <c r="D34" s="174">
        <v>3409</v>
      </c>
      <c r="E34" s="174">
        <v>3316</v>
      </c>
      <c r="F34" s="230">
        <v>3196</v>
      </c>
      <c r="G34" s="228">
        <v>10660</v>
      </c>
      <c r="H34" s="228">
        <v>5124</v>
      </c>
      <c r="I34" s="230">
        <v>5536</v>
      </c>
      <c r="J34" s="228">
        <v>9837</v>
      </c>
      <c r="K34" s="228">
        <v>4722</v>
      </c>
      <c r="L34" s="230">
        <v>5115</v>
      </c>
      <c r="M34" s="229">
        <v>8901</v>
      </c>
      <c r="N34" s="228">
        <v>4301</v>
      </c>
      <c r="O34" s="230">
        <v>4600</v>
      </c>
    </row>
    <row r="35" spans="1:15" s="118" customFormat="1" ht="18" customHeight="1">
      <c r="A35" s="619" t="s">
        <v>299</v>
      </c>
      <c r="B35" s="620"/>
      <c r="C35" s="621"/>
      <c r="D35" s="228">
        <v>3153</v>
      </c>
      <c r="E35" s="228">
        <v>3128</v>
      </c>
      <c r="F35" s="230">
        <v>3295</v>
      </c>
      <c r="G35" s="228">
        <v>9950</v>
      </c>
      <c r="H35" s="228">
        <v>4816</v>
      </c>
      <c r="I35" s="230">
        <v>5134</v>
      </c>
      <c r="J35" s="229">
        <v>9475</v>
      </c>
      <c r="K35" s="228">
        <v>4619</v>
      </c>
      <c r="L35" s="230">
        <v>4856</v>
      </c>
      <c r="M35" s="229">
        <v>9096</v>
      </c>
      <c r="N35" s="228">
        <v>4494</v>
      </c>
      <c r="O35" s="230">
        <v>4602</v>
      </c>
    </row>
    <row r="36" spans="1:15" ht="18" customHeight="1">
      <c r="A36" s="616" t="s">
        <v>300</v>
      </c>
      <c r="B36" s="617"/>
      <c r="C36" s="618"/>
      <c r="D36" s="174">
        <v>2825</v>
      </c>
      <c r="E36" s="174">
        <v>2917</v>
      </c>
      <c r="F36" s="230">
        <v>3221</v>
      </c>
      <c r="G36" s="228">
        <v>9499</v>
      </c>
      <c r="H36" s="228">
        <v>4665</v>
      </c>
      <c r="I36" s="230">
        <v>4834</v>
      </c>
      <c r="J36" s="229">
        <v>9267</v>
      </c>
      <c r="K36" s="228">
        <v>4578</v>
      </c>
      <c r="L36" s="230">
        <v>4689</v>
      </c>
      <c r="M36" s="229">
        <v>9176</v>
      </c>
      <c r="N36" s="228">
        <v>4514</v>
      </c>
      <c r="O36" s="230">
        <v>4662</v>
      </c>
    </row>
    <row r="37" spans="1:15" s="118" customFormat="1" ht="18" customHeight="1">
      <c r="A37" s="619" t="s">
        <v>301</v>
      </c>
      <c r="B37" s="620"/>
      <c r="C37" s="621"/>
      <c r="D37" s="228">
        <v>1439</v>
      </c>
      <c r="E37" s="228">
        <v>1353</v>
      </c>
      <c r="F37" s="230">
        <v>1279</v>
      </c>
      <c r="G37" s="228">
        <v>4764</v>
      </c>
      <c r="H37" s="228">
        <v>2283</v>
      </c>
      <c r="I37" s="230">
        <v>2481</v>
      </c>
      <c r="J37" s="229">
        <v>4234</v>
      </c>
      <c r="K37" s="228">
        <v>2029</v>
      </c>
      <c r="L37" s="230">
        <v>2205</v>
      </c>
      <c r="M37" s="229">
        <v>3669</v>
      </c>
      <c r="N37" s="228">
        <v>1757</v>
      </c>
      <c r="O37" s="230">
        <v>1912</v>
      </c>
    </row>
    <row r="38" spans="1:15" ht="18" customHeight="1">
      <c r="A38" s="616" t="s">
        <v>302</v>
      </c>
      <c r="B38" s="617"/>
      <c r="C38" s="618"/>
      <c r="D38" s="174">
        <v>1352</v>
      </c>
      <c r="E38" s="174">
        <v>1288</v>
      </c>
      <c r="F38" s="230">
        <v>1237</v>
      </c>
      <c r="G38" s="228">
        <v>4303</v>
      </c>
      <c r="H38" s="228">
        <v>2043</v>
      </c>
      <c r="I38" s="230">
        <v>2260</v>
      </c>
      <c r="J38" s="229">
        <v>3867</v>
      </c>
      <c r="K38" s="228">
        <v>1861</v>
      </c>
      <c r="L38" s="230">
        <v>2006</v>
      </c>
      <c r="M38" s="229">
        <v>3390</v>
      </c>
      <c r="N38" s="228">
        <v>1648</v>
      </c>
      <c r="O38" s="230">
        <v>1742</v>
      </c>
    </row>
    <row r="39" spans="1:15" s="118" customFormat="1" ht="18" customHeight="1">
      <c r="A39" s="619" t="s">
        <v>303</v>
      </c>
      <c r="B39" s="620"/>
      <c r="C39" s="621"/>
      <c r="D39" s="228">
        <v>2124</v>
      </c>
      <c r="E39" s="228">
        <v>2079</v>
      </c>
      <c r="F39" s="230">
        <v>2026</v>
      </c>
      <c r="G39" s="228">
        <v>7327</v>
      </c>
      <c r="H39" s="228">
        <v>3509</v>
      </c>
      <c r="I39" s="230">
        <v>3818</v>
      </c>
      <c r="J39" s="229">
        <v>6831</v>
      </c>
      <c r="K39" s="228">
        <v>3264</v>
      </c>
      <c r="L39" s="230">
        <v>3567</v>
      </c>
      <c r="M39" s="229">
        <v>6248</v>
      </c>
      <c r="N39" s="228">
        <v>3025</v>
      </c>
      <c r="O39" s="230">
        <v>3223</v>
      </c>
    </row>
    <row r="40" spans="1:15" ht="18" customHeight="1">
      <c r="A40" s="616" t="s">
        <v>304</v>
      </c>
      <c r="B40" s="617"/>
      <c r="C40" s="618"/>
      <c r="D40" s="174">
        <v>840</v>
      </c>
      <c r="E40" s="174">
        <v>826</v>
      </c>
      <c r="F40" s="230">
        <v>820</v>
      </c>
      <c r="G40" s="228">
        <v>3015</v>
      </c>
      <c r="H40" s="228">
        <v>1474</v>
      </c>
      <c r="I40" s="230">
        <v>1541</v>
      </c>
      <c r="J40" s="229">
        <v>2780</v>
      </c>
      <c r="K40" s="228">
        <v>1380</v>
      </c>
      <c r="L40" s="230">
        <v>1400</v>
      </c>
      <c r="M40" s="229">
        <v>2453</v>
      </c>
      <c r="N40" s="228">
        <v>1236</v>
      </c>
      <c r="O40" s="230">
        <v>1217</v>
      </c>
    </row>
    <row r="41" spans="1:15" s="118" customFormat="1" ht="18" customHeight="1">
      <c r="A41" s="619" t="s">
        <v>305</v>
      </c>
      <c r="B41" s="620"/>
      <c r="C41" s="621"/>
      <c r="D41" s="228">
        <v>1695</v>
      </c>
      <c r="E41" s="228">
        <v>1684</v>
      </c>
      <c r="F41" s="230">
        <v>1686</v>
      </c>
      <c r="G41" s="228">
        <v>5918</v>
      </c>
      <c r="H41" s="228">
        <v>2864</v>
      </c>
      <c r="I41" s="230">
        <v>3054</v>
      </c>
      <c r="J41" s="229">
        <v>5625</v>
      </c>
      <c r="K41" s="228">
        <v>2752</v>
      </c>
      <c r="L41" s="230">
        <v>2873</v>
      </c>
      <c r="M41" s="229">
        <v>5218</v>
      </c>
      <c r="N41" s="228">
        <v>2567</v>
      </c>
      <c r="O41" s="230">
        <v>2651</v>
      </c>
    </row>
    <row r="42" spans="1:15" ht="18" customHeight="1">
      <c r="A42" s="628" t="s">
        <v>306</v>
      </c>
      <c r="B42" s="629"/>
      <c r="C42" s="630"/>
      <c r="D42" s="176">
        <v>883</v>
      </c>
      <c r="E42" s="176">
        <v>839</v>
      </c>
      <c r="F42" s="374">
        <v>805</v>
      </c>
      <c r="G42" s="375">
        <v>2866</v>
      </c>
      <c r="H42" s="375">
        <v>1382</v>
      </c>
      <c r="I42" s="374">
        <v>1484</v>
      </c>
      <c r="J42" s="376">
        <v>2609</v>
      </c>
      <c r="K42" s="375">
        <v>1269</v>
      </c>
      <c r="L42" s="374">
        <v>1340</v>
      </c>
      <c r="M42" s="376">
        <v>2344</v>
      </c>
      <c r="N42" s="375">
        <v>1141</v>
      </c>
      <c r="O42" s="374">
        <v>1203</v>
      </c>
    </row>
    <row r="43" ht="18" customHeight="1">
      <c r="A43" s="89"/>
    </row>
  </sheetData>
  <sheetProtection/>
  <mergeCells count="47">
    <mergeCell ref="D6:D7"/>
    <mergeCell ref="A41:C41"/>
    <mergeCell ref="A31:C31"/>
    <mergeCell ref="A32:C32"/>
    <mergeCell ref="A33:C33"/>
    <mergeCell ref="A34:C34"/>
    <mergeCell ref="A21:C21"/>
    <mergeCell ref="A22:C22"/>
    <mergeCell ref="A28:C28"/>
    <mergeCell ref="A29:C29"/>
    <mergeCell ref="A30:C30"/>
    <mergeCell ref="A42:C42"/>
    <mergeCell ref="A36:C36"/>
    <mergeCell ref="A37:C37"/>
    <mergeCell ref="A38:C38"/>
    <mergeCell ref="A39:C39"/>
    <mergeCell ref="A40:C40"/>
    <mergeCell ref="A16:C16"/>
    <mergeCell ref="A17:C17"/>
    <mergeCell ref="A18:C18"/>
    <mergeCell ref="A19:C19"/>
    <mergeCell ref="A20:C20"/>
    <mergeCell ref="A35:C35"/>
    <mergeCell ref="A24:C24"/>
    <mergeCell ref="A25:C25"/>
    <mergeCell ref="A26:C26"/>
    <mergeCell ref="A27:C27"/>
    <mergeCell ref="A11:C11"/>
    <mergeCell ref="A4:A7"/>
    <mergeCell ref="B4:B7"/>
    <mergeCell ref="C4:C7"/>
    <mergeCell ref="A8:C8"/>
    <mergeCell ref="A23:C23"/>
    <mergeCell ref="A12:C12"/>
    <mergeCell ref="A13:C13"/>
    <mergeCell ref="A14:C14"/>
    <mergeCell ref="A15:C15"/>
    <mergeCell ref="M6:M7"/>
    <mergeCell ref="G4:O4"/>
    <mergeCell ref="G5:I5"/>
    <mergeCell ref="J5:L5"/>
    <mergeCell ref="M5:O5"/>
    <mergeCell ref="D4:F4"/>
    <mergeCell ref="F6:F7"/>
    <mergeCell ref="G6:G7"/>
    <mergeCell ref="J6:J7"/>
    <mergeCell ref="E6:E7"/>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SheetLayoutView="100" workbookViewId="0" topLeftCell="A1">
      <selection activeCell="O14" sqref="O14"/>
    </sheetView>
  </sheetViews>
  <sheetFormatPr defaultColWidth="9.140625" defaultRowHeight="15"/>
  <cols>
    <col min="1" max="1" width="4.00390625" style="1" customWidth="1"/>
    <col min="2" max="2" width="1.421875" style="1" customWidth="1"/>
    <col min="3" max="3" width="4.421875" style="1" customWidth="1"/>
    <col min="4" max="4" width="10.28125" style="1" customWidth="1"/>
    <col min="5" max="5" width="8.57421875" style="1" customWidth="1"/>
    <col min="6" max="6" width="8.28125" style="1" customWidth="1"/>
    <col min="7" max="7" width="9.8515625" style="1" customWidth="1"/>
    <col min="8" max="9" width="8.28125" style="1" customWidth="1"/>
    <col min="10" max="10" width="9.57421875" style="1" customWidth="1"/>
    <col min="11" max="12" width="8.28125" style="1" customWidth="1"/>
    <col min="13" max="13" width="7.8515625" style="1" customWidth="1"/>
    <col min="14" max="16384" width="9.00390625" style="1" customWidth="1"/>
  </cols>
  <sheetData>
    <row r="1" ht="13.5">
      <c r="A1" s="11" t="s">
        <v>37</v>
      </c>
    </row>
    <row r="3" spans="1:13" ht="21" customHeight="1">
      <c r="A3" s="568" t="s">
        <v>29</v>
      </c>
      <c r="B3" s="577"/>
      <c r="C3" s="651" t="s">
        <v>28</v>
      </c>
      <c r="D3" s="568" t="s">
        <v>38</v>
      </c>
      <c r="E3" s="575"/>
      <c r="F3" s="575"/>
      <c r="G3" s="575"/>
      <c r="H3" s="575"/>
      <c r="I3" s="575"/>
      <c r="J3" s="642" t="s">
        <v>39</v>
      </c>
      <c r="K3" s="569"/>
      <c r="L3" s="570"/>
      <c r="M3" s="639" t="s">
        <v>275</v>
      </c>
    </row>
    <row r="4" spans="1:13" ht="19.5" customHeight="1">
      <c r="A4" s="565"/>
      <c r="B4" s="650"/>
      <c r="C4" s="652"/>
      <c r="D4" s="640" t="s">
        <v>556</v>
      </c>
      <c r="E4" s="637" t="s">
        <v>558</v>
      </c>
      <c r="F4" s="648" t="s">
        <v>557</v>
      </c>
      <c r="G4" s="637" t="s">
        <v>559</v>
      </c>
      <c r="H4" s="645" t="s">
        <v>560</v>
      </c>
      <c r="I4" s="646"/>
      <c r="J4" s="643" t="s">
        <v>237</v>
      </c>
      <c r="K4" s="637" t="s">
        <v>564</v>
      </c>
      <c r="L4" s="637" t="s">
        <v>565</v>
      </c>
      <c r="M4" s="640"/>
    </row>
    <row r="5" spans="1:13" ht="28.5" customHeight="1">
      <c r="A5" s="579"/>
      <c r="B5" s="578"/>
      <c r="C5" s="653"/>
      <c r="D5" s="641"/>
      <c r="E5" s="638"/>
      <c r="F5" s="649"/>
      <c r="G5" s="638"/>
      <c r="H5" s="541" t="s">
        <v>563</v>
      </c>
      <c r="I5" s="540" t="s">
        <v>562</v>
      </c>
      <c r="J5" s="644"/>
      <c r="K5" s="638"/>
      <c r="L5" s="638"/>
      <c r="M5" s="641"/>
    </row>
    <row r="6" spans="1:13" ht="33.75" customHeight="1">
      <c r="A6" s="565" t="s">
        <v>21</v>
      </c>
      <c r="B6" s="566"/>
      <c r="C6" s="567"/>
      <c r="D6" s="6">
        <v>134709</v>
      </c>
      <c r="E6" s="7">
        <v>46464</v>
      </c>
      <c r="F6" s="7">
        <v>8389</v>
      </c>
      <c r="G6" s="7">
        <v>68038</v>
      </c>
      <c r="H6" s="7">
        <v>10703</v>
      </c>
      <c r="I6" s="7">
        <v>200</v>
      </c>
      <c r="J6" s="538">
        <v>142429</v>
      </c>
      <c r="K6" s="7">
        <v>18276</v>
      </c>
      <c r="L6" s="7">
        <v>347</v>
      </c>
      <c r="M6" s="31">
        <v>105.7</v>
      </c>
    </row>
    <row r="7" spans="1:13" ht="33.75" customHeight="1">
      <c r="A7" s="565" t="s">
        <v>22</v>
      </c>
      <c r="B7" s="566"/>
      <c r="C7" s="567"/>
      <c r="D7" s="6">
        <v>206749</v>
      </c>
      <c r="E7" s="7">
        <v>75229</v>
      </c>
      <c r="F7" s="7">
        <v>14551</v>
      </c>
      <c r="G7" s="7">
        <v>107378</v>
      </c>
      <c r="H7" s="7">
        <v>8719</v>
      </c>
      <c r="I7" s="7">
        <v>293</v>
      </c>
      <c r="J7" s="538">
        <v>207150</v>
      </c>
      <c r="K7" s="7">
        <v>8838</v>
      </c>
      <c r="L7" s="7">
        <v>575</v>
      </c>
      <c r="M7" s="31">
        <v>100.2</v>
      </c>
    </row>
    <row r="8" spans="1:13" ht="33.75" customHeight="1">
      <c r="A8" s="565" t="s">
        <v>236</v>
      </c>
      <c r="B8" s="566"/>
      <c r="C8" s="567"/>
      <c r="D8" s="6">
        <v>203899</v>
      </c>
      <c r="E8" s="7">
        <v>74292</v>
      </c>
      <c r="F8" s="7">
        <v>11178</v>
      </c>
      <c r="G8" s="7">
        <v>103462</v>
      </c>
      <c r="H8" s="7">
        <v>8201</v>
      </c>
      <c r="I8" s="7">
        <v>462</v>
      </c>
      <c r="J8" s="538">
        <v>204356</v>
      </c>
      <c r="K8" s="7">
        <v>8552</v>
      </c>
      <c r="L8" s="7">
        <v>568</v>
      </c>
      <c r="M8" s="31">
        <v>100.2</v>
      </c>
    </row>
    <row r="9" spans="1:13" ht="33.75" customHeight="1">
      <c r="A9" s="565" t="s">
        <v>280</v>
      </c>
      <c r="B9" s="566"/>
      <c r="C9" s="567"/>
      <c r="D9" s="6">
        <v>196987</v>
      </c>
      <c r="E9" s="7">
        <v>73570</v>
      </c>
      <c r="F9" s="7">
        <v>10259</v>
      </c>
      <c r="G9" s="7">
        <v>99058</v>
      </c>
      <c r="H9" s="7">
        <v>7801</v>
      </c>
      <c r="I9" s="7">
        <v>1004</v>
      </c>
      <c r="J9" s="538">
        <v>197284</v>
      </c>
      <c r="K9" s="7">
        <v>8386</v>
      </c>
      <c r="L9" s="7">
        <v>716</v>
      </c>
      <c r="M9" s="31">
        <v>100.2</v>
      </c>
    </row>
    <row r="10" spans="1:13" ht="33.75" customHeight="1">
      <c r="A10" s="579" t="s">
        <v>551</v>
      </c>
      <c r="B10" s="647"/>
      <c r="C10" s="580"/>
      <c r="D10" s="9">
        <v>188047</v>
      </c>
      <c r="E10" s="10">
        <v>64802</v>
      </c>
      <c r="F10" s="10">
        <v>9170</v>
      </c>
      <c r="G10" s="10">
        <v>94352</v>
      </c>
      <c r="H10" s="10">
        <v>7686</v>
      </c>
      <c r="I10" s="10">
        <v>794</v>
      </c>
      <c r="J10" s="539">
        <v>188219</v>
      </c>
      <c r="K10" s="10">
        <v>8125</v>
      </c>
      <c r="L10" s="10">
        <v>527</v>
      </c>
      <c r="M10" s="32">
        <v>100.09147</v>
      </c>
    </row>
    <row r="11" spans="1:3" ht="13.5">
      <c r="A11" s="1" t="s">
        <v>24</v>
      </c>
      <c r="C11" s="1" t="s">
        <v>569</v>
      </c>
    </row>
    <row r="12" spans="3:13" ht="13.5" customHeight="1">
      <c r="C12" s="177" t="s">
        <v>382</v>
      </c>
      <c r="D12" s="177"/>
      <c r="E12" s="177"/>
      <c r="F12" s="177"/>
      <c r="G12" s="177"/>
      <c r="H12" s="177"/>
      <c r="I12" s="177"/>
      <c r="J12" s="177"/>
      <c r="K12" s="177"/>
      <c r="L12" s="177"/>
      <c r="M12" s="177"/>
    </row>
    <row r="13" spans="3:13" ht="13.5" customHeight="1">
      <c r="C13" s="177" t="s">
        <v>384</v>
      </c>
      <c r="D13" s="283"/>
      <c r="E13" s="283"/>
      <c r="F13" s="283"/>
      <c r="G13" s="283"/>
      <c r="H13" s="283"/>
      <c r="I13" s="283"/>
      <c r="J13" s="283"/>
      <c r="K13" s="283"/>
      <c r="L13" s="283"/>
      <c r="M13" s="283"/>
    </row>
    <row r="14" ht="13.5">
      <c r="C14" s="1" t="s">
        <v>561</v>
      </c>
    </row>
    <row r="15" ht="13.5">
      <c r="C15" s="1" t="s">
        <v>276</v>
      </c>
    </row>
  </sheetData>
  <sheetProtection/>
  <mergeCells count="19">
    <mergeCell ref="A9:C9"/>
    <mergeCell ref="A8:C8"/>
    <mergeCell ref="A10:C10"/>
    <mergeCell ref="K4:K5"/>
    <mergeCell ref="F4:F5"/>
    <mergeCell ref="E4:E5"/>
    <mergeCell ref="A6:C6"/>
    <mergeCell ref="B3:B5"/>
    <mergeCell ref="A3:A5"/>
    <mergeCell ref="C3:C5"/>
    <mergeCell ref="G4:G5"/>
    <mergeCell ref="A7:C7"/>
    <mergeCell ref="M3:M5"/>
    <mergeCell ref="L4:L5"/>
    <mergeCell ref="J3:L3"/>
    <mergeCell ref="D4:D5"/>
    <mergeCell ref="J4:J5"/>
    <mergeCell ref="D3:I3"/>
    <mergeCell ref="H4:I4"/>
  </mergeCells>
  <printOptions horizontalCentered="1"/>
  <pageMargins left="0.5905511811023623" right="0.5905511811023623"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1">
      <selection activeCell="O14" sqref="O14"/>
    </sheetView>
  </sheetViews>
  <sheetFormatPr defaultColWidth="9.140625" defaultRowHeight="15"/>
  <cols>
    <col min="1" max="1" width="2.421875" style="0" customWidth="1"/>
    <col min="2" max="2" width="5.421875" style="0" customWidth="1"/>
    <col min="3" max="3" width="1.7109375" style="0" customWidth="1"/>
    <col min="4" max="4" width="7.28125" style="0" customWidth="1"/>
    <col min="5" max="5" width="10.421875" style="0" customWidth="1"/>
    <col min="6" max="8" width="11.57421875" style="0" customWidth="1"/>
    <col min="9" max="9" width="8.421875" style="0" customWidth="1"/>
    <col min="10" max="10" width="12.00390625" style="0" customWidth="1"/>
  </cols>
  <sheetData>
    <row r="1" ht="13.5">
      <c r="A1" t="s">
        <v>40</v>
      </c>
    </row>
    <row r="3" spans="1:10" ht="13.5">
      <c r="A3" s="1"/>
      <c r="B3" s="1"/>
      <c r="C3" s="1"/>
      <c r="D3" s="1"/>
      <c r="E3" s="1"/>
      <c r="F3" s="1"/>
      <c r="G3" s="1"/>
      <c r="H3" s="1"/>
      <c r="I3" s="1"/>
      <c r="J3" s="13" t="s">
        <v>26</v>
      </c>
    </row>
    <row r="4" spans="1:10" ht="24.75" customHeight="1">
      <c r="A4" s="568" t="s">
        <v>3</v>
      </c>
      <c r="B4" s="569"/>
      <c r="C4" s="577"/>
      <c r="D4" s="654" t="s">
        <v>4</v>
      </c>
      <c r="E4" s="656" t="s">
        <v>41</v>
      </c>
      <c r="F4" s="574" t="s">
        <v>42</v>
      </c>
      <c r="G4" s="575"/>
      <c r="H4" s="576"/>
      <c r="I4" s="19" t="s">
        <v>47</v>
      </c>
      <c r="J4" s="19" t="s">
        <v>48</v>
      </c>
    </row>
    <row r="5" spans="1:10" ht="24.75" customHeight="1">
      <c r="A5" s="579"/>
      <c r="B5" s="647"/>
      <c r="C5" s="578"/>
      <c r="D5" s="655"/>
      <c r="E5" s="657"/>
      <c r="F5" s="2" t="s">
        <v>44</v>
      </c>
      <c r="G5" s="2" t="s">
        <v>45</v>
      </c>
      <c r="H5" s="2" t="s">
        <v>46</v>
      </c>
      <c r="I5" s="33" t="s">
        <v>239</v>
      </c>
      <c r="J5" s="43" t="s">
        <v>240</v>
      </c>
    </row>
    <row r="6" spans="1:10" ht="22.5" customHeight="1">
      <c r="A6" s="28" t="s">
        <v>17</v>
      </c>
      <c r="B6" s="29"/>
      <c r="C6" s="29"/>
      <c r="D6" s="14"/>
      <c r="E6" s="4">
        <v>21982</v>
      </c>
      <c r="F6" s="4">
        <v>73198</v>
      </c>
      <c r="G6" s="4">
        <v>35412</v>
      </c>
      <c r="H6" s="4">
        <v>37786</v>
      </c>
      <c r="I6" s="34">
        <v>15.799999999999999</v>
      </c>
      <c r="J6" s="30">
        <v>4632.8</v>
      </c>
    </row>
    <row r="7" spans="1:10" ht="22.5" customHeight="1">
      <c r="A7" s="16"/>
      <c r="B7" s="35" t="s">
        <v>33</v>
      </c>
      <c r="C7" s="36"/>
      <c r="D7" s="37"/>
      <c r="E7" s="38">
        <v>14809</v>
      </c>
      <c r="F7" s="38">
        <v>48547</v>
      </c>
      <c r="G7" s="38">
        <v>23540</v>
      </c>
      <c r="H7" s="38">
        <v>25007</v>
      </c>
      <c r="I7" s="39">
        <v>9.2</v>
      </c>
      <c r="J7" s="40">
        <v>5276.8</v>
      </c>
    </row>
    <row r="8" spans="1:10" ht="22.5" customHeight="1">
      <c r="A8" s="17"/>
      <c r="B8" s="41" t="s">
        <v>35</v>
      </c>
      <c r="C8" s="18"/>
      <c r="D8" s="15"/>
      <c r="E8" s="10">
        <v>7173</v>
      </c>
      <c r="F8" s="10">
        <v>24651</v>
      </c>
      <c r="G8" s="10">
        <v>11872</v>
      </c>
      <c r="H8" s="10">
        <v>12779</v>
      </c>
      <c r="I8" s="42">
        <v>6.6</v>
      </c>
      <c r="J8" s="32">
        <v>3735</v>
      </c>
    </row>
    <row r="9" spans="1:10" ht="22.5" customHeight="1">
      <c r="A9" s="28" t="s">
        <v>238</v>
      </c>
      <c r="B9" s="29"/>
      <c r="C9" s="29"/>
      <c r="D9" s="14"/>
      <c r="E9" s="4">
        <v>22076</v>
      </c>
      <c r="F9" s="4">
        <v>71880</v>
      </c>
      <c r="G9" s="4">
        <v>34697</v>
      </c>
      <c r="H9" s="4">
        <v>37183</v>
      </c>
      <c r="I9" s="34">
        <v>16.1</v>
      </c>
      <c r="J9" s="30">
        <v>4464.6</v>
      </c>
    </row>
    <row r="10" spans="1:10" ht="22.5" customHeight="1">
      <c r="A10" s="16"/>
      <c r="B10" s="35" t="s">
        <v>33</v>
      </c>
      <c r="C10" s="36"/>
      <c r="D10" s="37"/>
      <c r="E10" s="38">
        <v>14861</v>
      </c>
      <c r="F10" s="38">
        <v>47857</v>
      </c>
      <c r="G10" s="38">
        <v>23155</v>
      </c>
      <c r="H10" s="38">
        <v>24702</v>
      </c>
      <c r="I10" s="39">
        <v>9.5</v>
      </c>
      <c r="J10" s="40">
        <v>5037.6</v>
      </c>
    </row>
    <row r="11" spans="1:10" ht="22.5" customHeight="1">
      <c r="A11" s="17"/>
      <c r="B11" s="41" t="s">
        <v>35</v>
      </c>
      <c r="C11" s="18"/>
      <c r="D11" s="15"/>
      <c r="E11" s="10">
        <v>7215</v>
      </c>
      <c r="F11" s="10">
        <v>24023</v>
      </c>
      <c r="G11" s="10">
        <v>11542</v>
      </c>
      <c r="H11" s="10">
        <v>12481</v>
      </c>
      <c r="I11" s="42">
        <v>6.6</v>
      </c>
      <c r="J11" s="32">
        <v>3639.8</v>
      </c>
    </row>
    <row r="12" spans="1:10" ht="22.5" customHeight="1">
      <c r="A12" s="28" t="s">
        <v>49</v>
      </c>
      <c r="B12" s="29"/>
      <c r="C12" s="29"/>
      <c r="D12" s="14"/>
      <c r="E12" s="4">
        <v>22918</v>
      </c>
      <c r="F12" s="4">
        <v>72250</v>
      </c>
      <c r="G12" s="4">
        <v>34944</v>
      </c>
      <c r="H12" s="4">
        <v>37306</v>
      </c>
      <c r="I12" s="34">
        <v>17.6</v>
      </c>
      <c r="J12" s="30">
        <v>4105.1</v>
      </c>
    </row>
    <row r="13" spans="1:10" ht="22.5" customHeight="1">
      <c r="A13" s="16"/>
      <c r="B13" s="35" t="s">
        <v>33</v>
      </c>
      <c r="C13" s="36"/>
      <c r="D13" s="37"/>
      <c r="E13" s="38">
        <v>15063</v>
      </c>
      <c r="F13" s="38">
        <v>47075</v>
      </c>
      <c r="G13" s="38">
        <v>22898</v>
      </c>
      <c r="H13" s="38">
        <v>24177</v>
      </c>
      <c r="I13" s="39">
        <v>9.9</v>
      </c>
      <c r="J13" s="40">
        <v>4755.1</v>
      </c>
    </row>
    <row r="14" spans="1:10" ht="22.5" customHeight="1">
      <c r="A14" s="17"/>
      <c r="B14" s="41" t="s">
        <v>35</v>
      </c>
      <c r="C14" s="18"/>
      <c r="D14" s="15"/>
      <c r="E14" s="10">
        <v>7855</v>
      </c>
      <c r="F14" s="10">
        <v>25175</v>
      </c>
      <c r="G14" s="10">
        <v>12046</v>
      </c>
      <c r="H14" s="10">
        <v>13129</v>
      </c>
      <c r="I14" s="42">
        <v>7.7</v>
      </c>
      <c r="J14" s="32">
        <v>3269.5</v>
      </c>
    </row>
    <row r="15" spans="1:10" ht="22.5" customHeight="1">
      <c r="A15" s="28" t="s">
        <v>50</v>
      </c>
      <c r="B15" s="29"/>
      <c r="C15" s="29"/>
      <c r="D15" s="14"/>
      <c r="E15" s="4">
        <v>25169</v>
      </c>
      <c r="F15" s="4">
        <v>73824</v>
      </c>
      <c r="G15" s="4">
        <v>35683</v>
      </c>
      <c r="H15" s="4">
        <v>38141</v>
      </c>
      <c r="I15" s="34">
        <v>19.3</v>
      </c>
      <c r="J15" s="30">
        <v>3819.1</v>
      </c>
    </row>
    <row r="16" spans="1:10" ht="22.5" customHeight="1">
      <c r="A16" s="16"/>
      <c r="B16" s="35" t="s">
        <v>33</v>
      </c>
      <c r="C16" s="36"/>
      <c r="D16" s="37"/>
      <c r="E16" s="38">
        <v>16747</v>
      </c>
      <c r="F16" s="38">
        <v>47035</v>
      </c>
      <c r="G16" s="38">
        <v>23526</v>
      </c>
      <c r="H16" s="38">
        <v>23509</v>
      </c>
      <c r="I16" s="39">
        <v>10.2</v>
      </c>
      <c r="J16" s="40">
        <v>4629.4</v>
      </c>
    </row>
    <row r="17" spans="1:10" ht="22.5" customHeight="1">
      <c r="A17" s="17"/>
      <c r="B17" s="41" t="s">
        <v>35</v>
      </c>
      <c r="C17" s="18"/>
      <c r="D17" s="15"/>
      <c r="E17" s="10">
        <v>8422</v>
      </c>
      <c r="F17" s="10">
        <v>26789</v>
      </c>
      <c r="G17" s="10">
        <v>12157</v>
      </c>
      <c r="H17" s="10">
        <v>14632</v>
      </c>
      <c r="I17" s="42">
        <v>9.2</v>
      </c>
      <c r="J17" s="32">
        <v>2924.6</v>
      </c>
    </row>
    <row r="18" spans="1:10" s="243" customFormat="1" ht="22.5" customHeight="1">
      <c r="A18" s="237" t="s">
        <v>51</v>
      </c>
      <c r="B18" s="238"/>
      <c r="C18" s="238"/>
      <c r="D18" s="239"/>
      <c r="E18" s="240">
        <v>29666</v>
      </c>
      <c r="F18" s="240">
        <v>81780</v>
      </c>
      <c r="G18" s="240">
        <v>39707</v>
      </c>
      <c r="H18" s="240">
        <v>42073</v>
      </c>
      <c r="I18" s="241">
        <v>21.53</v>
      </c>
      <c r="J18" s="242">
        <v>3798.4</v>
      </c>
    </row>
    <row r="19" spans="1:10" s="243" customFormat="1" ht="22.5" customHeight="1">
      <c r="A19" s="213"/>
      <c r="B19" s="244" t="s">
        <v>33</v>
      </c>
      <c r="C19" s="245"/>
      <c r="D19" s="246"/>
      <c r="E19" s="247">
        <v>16663</v>
      </c>
      <c r="F19" s="247">
        <v>45842</v>
      </c>
      <c r="G19" s="247">
        <v>22208</v>
      </c>
      <c r="H19" s="247">
        <v>23634</v>
      </c>
      <c r="I19" s="248">
        <v>10.38</v>
      </c>
      <c r="J19" s="249">
        <v>4416.4</v>
      </c>
    </row>
    <row r="20" spans="1:10" s="243" customFormat="1" ht="22.5" customHeight="1">
      <c r="A20" s="219"/>
      <c r="B20" s="250" t="s">
        <v>35</v>
      </c>
      <c r="C20" s="220"/>
      <c r="D20" s="221"/>
      <c r="E20" s="251">
        <v>13003</v>
      </c>
      <c r="F20" s="251">
        <v>35938</v>
      </c>
      <c r="G20" s="251">
        <v>17499</v>
      </c>
      <c r="H20" s="251">
        <v>18439</v>
      </c>
      <c r="I20" s="252">
        <v>11.2</v>
      </c>
      <c r="J20" s="253">
        <v>3223.1</v>
      </c>
    </row>
    <row r="21" spans="1:10" s="243" customFormat="1" ht="22.5" customHeight="1">
      <c r="A21" s="237" t="s">
        <v>52</v>
      </c>
      <c r="B21" s="238"/>
      <c r="C21" s="238"/>
      <c r="D21" s="239"/>
      <c r="E21" s="240">
        <v>31010</v>
      </c>
      <c r="F21" s="240">
        <v>82634</v>
      </c>
      <c r="G21" s="240">
        <v>39895</v>
      </c>
      <c r="H21" s="240">
        <v>42739</v>
      </c>
      <c r="I21" s="241">
        <v>22.34</v>
      </c>
      <c r="J21" s="242">
        <v>3698.9</v>
      </c>
    </row>
    <row r="22" spans="1:10" s="243" customFormat="1" ht="22.5" customHeight="1">
      <c r="A22" s="213"/>
      <c r="B22" s="244" t="s">
        <v>33</v>
      </c>
      <c r="C22" s="245"/>
      <c r="D22" s="246"/>
      <c r="E22" s="247">
        <v>17351</v>
      </c>
      <c r="F22" s="247">
        <v>45805</v>
      </c>
      <c r="G22" s="247">
        <v>22098</v>
      </c>
      <c r="H22" s="247">
        <v>23707</v>
      </c>
      <c r="I22" s="248">
        <v>10.7</v>
      </c>
      <c r="J22" s="249">
        <v>4280.8</v>
      </c>
    </row>
    <row r="23" spans="1:10" s="243" customFormat="1" ht="22.5" customHeight="1">
      <c r="A23" s="219"/>
      <c r="B23" s="250" t="s">
        <v>35</v>
      </c>
      <c r="C23" s="220"/>
      <c r="D23" s="221"/>
      <c r="E23" s="251">
        <v>13659</v>
      </c>
      <c r="F23" s="251">
        <v>36829</v>
      </c>
      <c r="G23" s="251">
        <v>17797</v>
      </c>
      <c r="H23" s="251">
        <v>19032</v>
      </c>
      <c r="I23" s="252">
        <v>11.65</v>
      </c>
      <c r="J23" s="253">
        <v>3161.3</v>
      </c>
    </row>
    <row r="24" spans="1:10" s="243" customFormat="1" ht="22.5" customHeight="1">
      <c r="A24" s="237" t="s">
        <v>53</v>
      </c>
      <c r="B24" s="238"/>
      <c r="C24" s="238"/>
      <c r="D24" s="239"/>
      <c r="E24" s="240">
        <v>32959</v>
      </c>
      <c r="F24" s="240">
        <v>83675</v>
      </c>
      <c r="G24" s="240">
        <v>40515</v>
      </c>
      <c r="H24" s="240">
        <v>43160</v>
      </c>
      <c r="I24" s="241">
        <v>22.94</v>
      </c>
      <c r="J24" s="242">
        <v>3647.6</v>
      </c>
    </row>
    <row r="25" spans="1:10" s="243" customFormat="1" ht="22.5" customHeight="1">
      <c r="A25" s="213"/>
      <c r="B25" s="244" t="s">
        <v>33</v>
      </c>
      <c r="C25" s="245"/>
      <c r="D25" s="246"/>
      <c r="E25" s="247">
        <v>17573</v>
      </c>
      <c r="F25" s="247">
        <v>44806</v>
      </c>
      <c r="G25" s="247">
        <v>21532</v>
      </c>
      <c r="H25" s="247">
        <v>23274</v>
      </c>
      <c r="I25" s="248">
        <v>10.95</v>
      </c>
      <c r="J25" s="249">
        <v>4091.9</v>
      </c>
    </row>
    <row r="26" spans="1:10" s="243" customFormat="1" ht="22.5" customHeight="1">
      <c r="A26" s="219"/>
      <c r="B26" s="250" t="s">
        <v>35</v>
      </c>
      <c r="C26" s="220"/>
      <c r="D26" s="221"/>
      <c r="E26" s="251">
        <v>15386</v>
      </c>
      <c r="F26" s="251">
        <v>38869</v>
      </c>
      <c r="G26" s="251">
        <v>18983</v>
      </c>
      <c r="H26" s="251">
        <v>19886</v>
      </c>
      <c r="I26" s="252">
        <v>11.99</v>
      </c>
      <c r="J26" s="253">
        <v>3241.8</v>
      </c>
    </row>
    <row r="27" spans="1:10" ht="22.5" customHeight="1">
      <c r="A27" s="28" t="s">
        <v>307</v>
      </c>
      <c r="B27" s="29"/>
      <c r="C27" s="29"/>
      <c r="D27" s="14"/>
      <c r="E27" s="4">
        <v>32941</v>
      </c>
      <c r="F27" s="4">
        <v>82507</v>
      </c>
      <c r="G27" s="4">
        <v>40137</v>
      </c>
      <c r="H27" s="4">
        <v>42370</v>
      </c>
      <c r="I27" s="34">
        <v>23.13</v>
      </c>
      <c r="J27" s="30">
        <v>3567.1</v>
      </c>
    </row>
    <row r="28" spans="1:10" ht="22.5" customHeight="1">
      <c r="A28" s="16"/>
      <c r="B28" s="35" t="s">
        <v>33</v>
      </c>
      <c r="C28" s="36"/>
      <c r="D28" s="37"/>
      <c r="E28" s="38">
        <v>17287</v>
      </c>
      <c r="F28" s="38">
        <v>43676</v>
      </c>
      <c r="G28" s="90">
        <v>20980</v>
      </c>
      <c r="H28" s="90">
        <v>22696</v>
      </c>
      <c r="I28" s="39">
        <v>11.13</v>
      </c>
      <c r="J28" s="40">
        <v>3924.2</v>
      </c>
    </row>
    <row r="29" spans="1:10" ht="22.5" customHeight="1">
      <c r="A29" s="17"/>
      <c r="B29" s="41" t="s">
        <v>35</v>
      </c>
      <c r="C29" s="18"/>
      <c r="D29" s="15"/>
      <c r="E29" s="10">
        <v>15654</v>
      </c>
      <c r="F29" s="10">
        <v>38831</v>
      </c>
      <c r="G29" s="91">
        <v>19157</v>
      </c>
      <c r="H29" s="91">
        <v>19674</v>
      </c>
      <c r="I29" s="42">
        <v>12</v>
      </c>
      <c r="J29" s="32">
        <v>3235.9</v>
      </c>
    </row>
    <row r="30" spans="1:10" ht="22.5" customHeight="1">
      <c r="A30" s="237" t="s">
        <v>500</v>
      </c>
      <c r="B30" s="238"/>
      <c r="C30" s="238"/>
      <c r="D30" s="239"/>
      <c r="E30" s="240">
        <v>37151</v>
      </c>
      <c r="F30" s="240">
        <v>87881</v>
      </c>
      <c r="G30" s="240">
        <v>42870</v>
      </c>
      <c r="H30" s="240">
        <v>45011</v>
      </c>
      <c r="I30" s="241">
        <v>27.75</v>
      </c>
      <c r="J30" s="242">
        <v>3166.9</v>
      </c>
    </row>
    <row r="31" spans="1:10" ht="22.5" customHeight="1">
      <c r="A31" s="213"/>
      <c r="B31" s="244" t="s">
        <v>33</v>
      </c>
      <c r="C31" s="245"/>
      <c r="D31" s="246"/>
      <c r="E31" s="247">
        <v>17734</v>
      </c>
      <c r="F31" s="247">
        <v>42561</v>
      </c>
      <c r="G31" s="377">
        <v>20425</v>
      </c>
      <c r="H31" s="377">
        <v>22136</v>
      </c>
      <c r="I31" s="248">
        <v>11.47</v>
      </c>
      <c r="J31" s="249">
        <v>3710.6</v>
      </c>
    </row>
    <row r="32" spans="1:10" ht="22.5" customHeight="1">
      <c r="A32" s="219"/>
      <c r="B32" s="250" t="s">
        <v>35</v>
      </c>
      <c r="C32" s="220"/>
      <c r="D32" s="221"/>
      <c r="E32" s="251">
        <v>19417</v>
      </c>
      <c r="F32" s="251">
        <v>45320</v>
      </c>
      <c r="G32" s="378">
        <v>22445</v>
      </c>
      <c r="H32" s="378">
        <v>22875</v>
      </c>
      <c r="I32" s="252">
        <v>16.27</v>
      </c>
      <c r="J32" s="253">
        <v>2785.5</v>
      </c>
    </row>
    <row r="33" spans="1:10" ht="13.5">
      <c r="A33" s="1"/>
      <c r="B33" s="1"/>
      <c r="C33" s="1"/>
      <c r="D33" s="1"/>
      <c r="E33" s="1"/>
      <c r="F33" s="1"/>
      <c r="G33" s="1"/>
      <c r="H33" s="1"/>
      <c r="I33" s="1"/>
      <c r="J33" s="1"/>
    </row>
  </sheetData>
  <sheetProtection/>
  <mergeCells count="5">
    <mergeCell ref="C4:C5"/>
    <mergeCell ref="A4:B5"/>
    <mergeCell ref="D4:D5"/>
    <mergeCell ref="E4:E5"/>
    <mergeCell ref="F4:H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zoomScaleSheetLayoutView="100" zoomScalePageLayoutView="0" workbookViewId="0" topLeftCell="A1">
      <selection activeCell="O14" sqref="O14"/>
    </sheetView>
  </sheetViews>
  <sheetFormatPr defaultColWidth="9.140625" defaultRowHeight="15"/>
  <cols>
    <col min="1" max="1" width="4.57421875" style="0" customWidth="1"/>
    <col min="2" max="2" width="2.140625" style="0" customWidth="1"/>
    <col min="3" max="3" width="4.57421875" style="0" customWidth="1"/>
    <col min="4" max="11" width="7.421875" style="0" customWidth="1"/>
    <col min="12" max="13" width="7.421875" style="243" customWidth="1"/>
  </cols>
  <sheetData>
    <row r="1" ht="13.5">
      <c r="A1" s="1" t="s">
        <v>330</v>
      </c>
    </row>
    <row r="2" spans="1:13" ht="13.5">
      <c r="A2" s="1" t="s">
        <v>329</v>
      </c>
      <c r="B2" s="1"/>
      <c r="C2" s="1"/>
      <c r="D2" s="133"/>
      <c r="E2" s="1"/>
      <c r="F2" s="1"/>
      <c r="G2" s="1"/>
      <c r="H2" s="1"/>
      <c r="I2" s="1"/>
      <c r="J2" s="1"/>
      <c r="K2" s="1"/>
      <c r="L2" s="122"/>
      <c r="M2" s="122"/>
    </row>
    <row r="3" spans="1:13" ht="13.5">
      <c r="A3" s="1"/>
      <c r="B3" s="1"/>
      <c r="C3" s="1"/>
      <c r="D3" s="1"/>
      <c r="E3" s="1"/>
      <c r="F3" s="1"/>
      <c r="G3" s="1"/>
      <c r="H3" s="1"/>
      <c r="I3" s="1"/>
      <c r="J3" s="1"/>
      <c r="K3" s="1"/>
      <c r="L3" s="122"/>
      <c r="M3" s="122"/>
    </row>
    <row r="4" spans="1:13" ht="21" customHeight="1">
      <c r="A4" s="676" t="s">
        <v>55</v>
      </c>
      <c r="B4" s="673"/>
      <c r="C4" s="670" t="s">
        <v>328</v>
      </c>
      <c r="D4" s="254"/>
      <c r="E4" s="255" t="s">
        <v>391</v>
      </c>
      <c r="F4" s="254"/>
      <c r="G4" s="257" t="s">
        <v>394</v>
      </c>
      <c r="H4" s="254"/>
      <c r="I4" s="256" t="s">
        <v>393</v>
      </c>
      <c r="J4" s="254"/>
      <c r="K4" s="256" t="s">
        <v>392</v>
      </c>
      <c r="L4" s="379"/>
      <c r="M4" s="380" t="s">
        <v>502</v>
      </c>
    </row>
    <row r="5" spans="1:13" ht="13.5">
      <c r="A5" s="658"/>
      <c r="B5" s="674"/>
      <c r="C5" s="671"/>
      <c r="D5" s="285" t="s">
        <v>56</v>
      </c>
      <c r="E5" s="285" t="s">
        <v>57</v>
      </c>
      <c r="F5" s="285" t="s">
        <v>56</v>
      </c>
      <c r="G5" s="285" t="s">
        <v>57</v>
      </c>
      <c r="H5" s="285" t="s">
        <v>56</v>
      </c>
      <c r="I5" s="285" t="s">
        <v>57</v>
      </c>
      <c r="J5" s="285" t="s">
        <v>56</v>
      </c>
      <c r="K5" s="285" t="s">
        <v>57</v>
      </c>
      <c r="L5" s="381" t="s">
        <v>56</v>
      </c>
      <c r="M5" s="382" t="s">
        <v>57</v>
      </c>
    </row>
    <row r="6" spans="1:13" ht="13.5">
      <c r="A6" s="667"/>
      <c r="B6" s="675"/>
      <c r="C6" s="672"/>
      <c r="D6" s="286"/>
      <c r="E6" s="286"/>
      <c r="F6" s="286"/>
      <c r="G6" s="286"/>
      <c r="H6" s="286"/>
      <c r="I6" s="286"/>
      <c r="J6" s="286"/>
      <c r="K6" s="286"/>
      <c r="L6" s="383"/>
      <c r="M6" s="384"/>
    </row>
    <row r="7" spans="1:16" s="243" customFormat="1" ht="20.25" customHeight="1">
      <c r="A7" s="677" t="s">
        <v>43</v>
      </c>
      <c r="B7" s="678"/>
      <c r="C7" s="679"/>
      <c r="D7" s="258">
        <v>134751</v>
      </c>
      <c r="E7" s="259">
        <v>100</v>
      </c>
      <c r="F7" s="258">
        <v>208082</v>
      </c>
      <c r="G7" s="259">
        <v>100</v>
      </c>
      <c r="H7" s="258">
        <v>203899</v>
      </c>
      <c r="I7" s="259">
        <v>100</v>
      </c>
      <c r="J7" s="258">
        <v>196987</v>
      </c>
      <c r="K7" s="259">
        <v>100</v>
      </c>
      <c r="L7" s="258">
        <v>188047</v>
      </c>
      <c r="M7" s="385">
        <v>100</v>
      </c>
      <c r="N7" s="260"/>
      <c r="P7" s="260"/>
    </row>
    <row r="8" spans="1:15" ht="20.25" customHeight="1">
      <c r="A8" s="661" t="s">
        <v>58</v>
      </c>
      <c r="B8" s="662"/>
      <c r="C8" s="663"/>
      <c r="D8" s="44">
        <v>6862</v>
      </c>
      <c r="E8" s="45">
        <v>5.093943240614955</v>
      </c>
      <c r="F8" s="44">
        <v>9215</v>
      </c>
      <c r="G8" s="45">
        <v>4.457095318477961</v>
      </c>
      <c r="H8" s="44">
        <v>8335</v>
      </c>
      <c r="I8" s="92">
        <v>4.128690311075887</v>
      </c>
      <c r="J8" s="323">
        <v>7519</v>
      </c>
      <c r="K8" s="324">
        <v>3.8170031524922963</v>
      </c>
      <c r="L8" s="329">
        <v>6196</v>
      </c>
      <c r="M8" s="386">
        <v>3.2949209506134105</v>
      </c>
      <c r="O8" s="113"/>
    </row>
    <row r="9" spans="1:16" s="243" customFormat="1" ht="20.25" customHeight="1">
      <c r="A9" s="658" t="s">
        <v>59</v>
      </c>
      <c r="B9" s="659"/>
      <c r="C9" s="660"/>
      <c r="D9" s="261">
        <v>6723</v>
      </c>
      <c r="E9" s="262">
        <v>4.990757855822551</v>
      </c>
      <c r="F9" s="261">
        <v>10139</v>
      </c>
      <c r="G9" s="262">
        <v>4.904014046017151</v>
      </c>
      <c r="H9" s="261">
        <v>9128</v>
      </c>
      <c r="I9" s="262">
        <v>4.521497919556172</v>
      </c>
      <c r="J9" s="325">
        <v>8399</v>
      </c>
      <c r="K9" s="326">
        <v>4.263733139750339</v>
      </c>
      <c r="L9" s="329">
        <v>7524</v>
      </c>
      <c r="M9" s="386">
        <v>4.001127377730036</v>
      </c>
      <c r="N9"/>
      <c r="P9" s="260"/>
    </row>
    <row r="10" spans="1:13" ht="20.25" customHeight="1">
      <c r="A10" s="658" t="s">
        <v>60</v>
      </c>
      <c r="B10" s="659"/>
      <c r="C10" s="660"/>
      <c r="D10" s="44">
        <v>7219</v>
      </c>
      <c r="E10" s="45">
        <v>5.358958941124944</v>
      </c>
      <c r="F10" s="44">
        <v>10563</v>
      </c>
      <c r="G10" s="45">
        <v>5.109093635277559</v>
      </c>
      <c r="H10" s="44">
        <v>10121</v>
      </c>
      <c r="I10" s="45">
        <v>5.013374281751536</v>
      </c>
      <c r="J10" s="323">
        <v>9157</v>
      </c>
      <c r="K10" s="327">
        <v>4.6</v>
      </c>
      <c r="L10" s="329">
        <v>8365</v>
      </c>
      <c r="M10" s="386">
        <v>4.448355996107356</v>
      </c>
    </row>
    <row r="11" spans="1:14" s="243" customFormat="1" ht="20.25" customHeight="1">
      <c r="A11" s="658" t="s">
        <v>61</v>
      </c>
      <c r="B11" s="659"/>
      <c r="C11" s="660"/>
      <c r="D11" s="261">
        <v>7320</v>
      </c>
      <c r="E11" s="262">
        <v>5.4339353718014385</v>
      </c>
      <c r="F11" s="261">
        <v>9878</v>
      </c>
      <c r="G11" s="262">
        <v>4.777774015835627</v>
      </c>
      <c r="H11" s="261">
        <v>9025</v>
      </c>
      <c r="I11" s="262">
        <v>4.4704775113929065</v>
      </c>
      <c r="J11" s="325">
        <v>8895</v>
      </c>
      <c r="K11" s="326">
        <v>4.515526405295781</v>
      </c>
      <c r="L11" s="329">
        <v>7948</v>
      </c>
      <c r="M11" s="386">
        <v>4.2266029237371505</v>
      </c>
      <c r="N11"/>
    </row>
    <row r="12" spans="1:16" ht="20.25" customHeight="1">
      <c r="A12" s="658" t="s">
        <v>62</v>
      </c>
      <c r="B12" s="659"/>
      <c r="C12" s="660"/>
      <c r="D12" s="44">
        <v>7636</v>
      </c>
      <c r="E12" s="45">
        <v>5.668515095502157</v>
      </c>
      <c r="F12" s="44">
        <v>8971</v>
      </c>
      <c r="G12" s="45">
        <v>4.339077818997915</v>
      </c>
      <c r="H12" s="44">
        <v>7813</v>
      </c>
      <c r="I12" s="45">
        <v>3.8701208638795324</v>
      </c>
      <c r="J12" s="323">
        <v>7449</v>
      </c>
      <c r="K12" s="324">
        <v>3.7814678125967705</v>
      </c>
      <c r="L12" s="329">
        <v>7135</v>
      </c>
      <c r="M12" s="386">
        <v>3.7942641999074698</v>
      </c>
      <c r="P12" s="114"/>
    </row>
    <row r="13" spans="1:14" s="243" customFormat="1" ht="20.25" customHeight="1">
      <c r="A13" s="658" t="s">
        <v>63</v>
      </c>
      <c r="B13" s="659"/>
      <c r="C13" s="660"/>
      <c r="D13" s="261">
        <v>9506</v>
      </c>
      <c r="E13" s="262">
        <v>7.056692574364</v>
      </c>
      <c r="F13" s="261">
        <v>11587</v>
      </c>
      <c r="G13" s="262">
        <v>5.604380190472505</v>
      </c>
      <c r="H13" s="261">
        <v>9867</v>
      </c>
      <c r="I13" s="262">
        <v>4.8875569645333865</v>
      </c>
      <c r="J13" s="325">
        <v>8809</v>
      </c>
      <c r="K13" s="328">
        <v>4.5</v>
      </c>
      <c r="L13" s="329">
        <v>7844</v>
      </c>
      <c r="M13" s="386">
        <v>4.171297601131632</v>
      </c>
      <c r="N13"/>
    </row>
    <row r="14" spans="1:13" ht="20.25" customHeight="1">
      <c r="A14" s="658" t="s">
        <v>64</v>
      </c>
      <c r="B14" s="659"/>
      <c r="C14" s="660"/>
      <c r="D14" s="44">
        <v>8915</v>
      </c>
      <c r="E14" s="45">
        <v>6.617969103771834</v>
      </c>
      <c r="F14" s="44">
        <v>13457</v>
      </c>
      <c r="G14" s="45">
        <v>6.508858567635151</v>
      </c>
      <c r="H14" s="44">
        <v>11879</v>
      </c>
      <c r="I14" s="45">
        <v>5.884188626907074</v>
      </c>
      <c r="J14" s="323">
        <v>10170</v>
      </c>
      <c r="K14" s="327">
        <v>5.1</v>
      </c>
      <c r="L14" s="329">
        <v>8899</v>
      </c>
      <c r="M14" s="386">
        <v>4.73232755640877</v>
      </c>
    </row>
    <row r="15" spans="1:14" s="243" customFormat="1" ht="20.25" customHeight="1">
      <c r="A15" s="658" t="s">
        <v>65</v>
      </c>
      <c r="B15" s="659"/>
      <c r="C15" s="660"/>
      <c r="D15" s="261">
        <v>8181</v>
      </c>
      <c r="E15" s="262">
        <v>6.073090884796116</v>
      </c>
      <c r="F15" s="261">
        <v>12437</v>
      </c>
      <c r="G15" s="262">
        <v>6.015506725546436</v>
      </c>
      <c r="H15" s="261">
        <v>13442</v>
      </c>
      <c r="I15" s="262">
        <v>6.6584109371904106</v>
      </c>
      <c r="J15" s="325">
        <v>12016</v>
      </c>
      <c r="K15" s="326">
        <v>6.099894916923452</v>
      </c>
      <c r="L15" s="329">
        <v>10259</v>
      </c>
      <c r="M15" s="386">
        <v>5.455551005865555</v>
      </c>
      <c r="N15"/>
    </row>
    <row r="16" spans="1:13" ht="20.25" customHeight="1">
      <c r="A16" s="658" t="s">
        <v>66</v>
      </c>
      <c r="B16" s="659"/>
      <c r="C16" s="660"/>
      <c r="D16" s="44">
        <v>8294</v>
      </c>
      <c r="E16" s="45">
        <v>6.156975406246056</v>
      </c>
      <c r="F16" s="44">
        <v>12070</v>
      </c>
      <c r="G16" s="45">
        <v>5.837996798049809</v>
      </c>
      <c r="H16" s="44">
        <v>12313</v>
      </c>
      <c r="I16" s="45">
        <v>6.099167822468793</v>
      </c>
      <c r="J16" s="323">
        <v>13460</v>
      </c>
      <c r="K16" s="324">
        <v>6.832938214196876</v>
      </c>
      <c r="L16" s="329">
        <v>12166</v>
      </c>
      <c r="M16" s="386">
        <v>6.469659180949444</v>
      </c>
    </row>
    <row r="17" spans="1:14" s="243" customFormat="1" ht="20.25" customHeight="1">
      <c r="A17" s="658" t="s">
        <v>67</v>
      </c>
      <c r="B17" s="659"/>
      <c r="C17" s="660"/>
      <c r="D17" s="261">
        <v>9907</v>
      </c>
      <c r="E17" s="262">
        <v>7.35437127437662</v>
      </c>
      <c r="F17" s="261">
        <v>12872</v>
      </c>
      <c r="G17" s="262">
        <v>6.225906775848976</v>
      </c>
      <c r="H17" s="261">
        <v>11886</v>
      </c>
      <c r="I17" s="262">
        <v>5.887656033287101</v>
      </c>
      <c r="J17" s="325">
        <v>12257</v>
      </c>
      <c r="K17" s="326">
        <v>6.22223801570662</v>
      </c>
      <c r="L17" s="329">
        <v>13372</v>
      </c>
      <c r="M17" s="386">
        <v>7.11098821039421</v>
      </c>
      <c r="N17"/>
    </row>
    <row r="18" spans="1:13" ht="20.25" customHeight="1">
      <c r="A18" s="658" t="s">
        <v>68</v>
      </c>
      <c r="B18" s="659"/>
      <c r="C18" s="660"/>
      <c r="D18" s="44">
        <v>11037</v>
      </c>
      <c r="E18" s="45">
        <v>8.193216488876022</v>
      </c>
      <c r="F18" s="44">
        <v>15296</v>
      </c>
      <c r="G18" s="45">
        <v>7.398342918224514</v>
      </c>
      <c r="H18" s="44">
        <v>12792</v>
      </c>
      <c r="I18" s="45">
        <v>6.336437487616406</v>
      </c>
      <c r="J18" s="323">
        <v>11931</v>
      </c>
      <c r="K18" s="327">
        <v>6.1</v>
      </c>
      <c r="L18" s="329">
        <v>12157</v>
      </c>
      <c r="M18" s="386">
        <v>6.464873143416273</v>
      </c>
    </row>
    <row r="19" spans="1:14" s="243" customFormat="1" ht="20.25" customHeight="1">
      <c r="A19" s="658" t="s">
        <v>395</v>
      </c>
      <c r="B19" s="659"/>
      <c r="C19" s="660"/>
      <c r="D19" s="261">
        <v>8751</v>
      </c>
      <c r="E19" s="262">
        <v>6.496225196534753</v>
      </c>
      <c r="F19" s="261">
        <v>16729</v>
      </c>
      <c r="G19" s="262">
        <v>8.091453888531504</v>
      </c>
      <c r="H19" s="261">
        <v>15175</v>
      </c>
      <c r="I19" s="262">
        <v>7.516841688131564</v>
      </c>
      <c r="J19" s="325">
        <v>12789</v>
      </c>
      <c r="K19" s="326">
        <v>6.492306598912618</v>
      </c>
      <c r="L19" s="329">
        <v>11758</v>
      </c>
      <c r="M19" s="386">
        <v>6.252692146112408</v>
      </c>
      <c r="N19"/>
    </row>
    <row r="20" spans="1:13" ht="20.25" customHeight="1">
      <c r="A20" s="658" t="s">
        <v>396</v>
      </c>
      <c r="B20" s="659"/>
      <c r="C20" s="660"/>
      <c r="D20" s="44">
        <v>8172</v>
      </c>
      <c r="E20" s="45">
        <v>6.066409816716033</v>
      </c>
      <c r="F20" s="44">
        <v>13194</v>
      </c>
      <c r="G20" s="45">
        <v>6.381651180900512</v>
      </c>
      <c r="H20" s="44">
        <v>16562</v>
      </c>
      <c r="I20" s="45">
        <v>8.20388349514563</v>
      </c>
      <c r="J20" s="323">
        <v>15011</v>
      </c>
      <c r="K20" s="324">
        <v>7.620299816739176</v>
      </c>
      <c r="L20" s="329">
        <v>12589</v>
      </c>
      <c r="M20" s="386">
        <v>6.694602945008429</v>
      </c>
    </row>
    <row r="21" spans="1:14" s="243" customFormat="1" ht="20.25" customHeight="1">
      <c r="A21" s="658" t="s">
        <v>397</v>
      </c>
      <c r="B21" s="659"/>
      <c r="C21" s="660"/>
      <c r="D21" s="261">
        <v>7861</v>
      </c>
      <c r="E21" s="262">
        <v>5.83554179750425</v>
      </c>
      <c r="F21" s="261">
        <v>12448</v>
      </c>
      <c r="G21" s="262">
        <v>6.020827186588569</v>
      </c>
      <c r="H21" s="261">
        <v>12701</v>
      </c>
      <c r="I21" s="262">
        <v>6.291361204676045</v>
      </c>
      <c r="J21" s="325">
        <v>16004</v>
      </c>
      <c r="K21" s="326">
        <v>8.124393995542853</v>
      </c>
      <c r="L21" s="329">
        <v>14458</v>
      </c>
      <c r="M21" s="386">
        <v>7.6885034060633775</v>
      </c>
      <c r="N21"/>
    </row>
    <row r="22" spans="1:13" ht="20.25" customHeight="1">
      <c r="A22" s="658" t="s">
        <v>69</v>
      </c>
      <c r="B22" s="659"/>
      <c r="C22" s="660"/>
      <c r="D22" s="44">
        <v>6857</v>
      </c>
      <c r="E22" s="45">
        <v>5.09023153612602</v>
      </c>
      <c r="F22" s="44">
        <v>12478</v>
      </c>
      <c r="G22" s="45">
        <v>6.035337534885295</v>
      </c>
      <c r="H22" s="44">
        <v>11739</v>
      </c>
      <c r="I22" s="45">
        <v>5.814840499306519</v>
      </c>
      <c r="J22" s="323">
        <v>12002</v>
      </c>
      <c r="K22" s="324">
        <v>6.092787848944346</v>
      </c>
      <c r="L22" s="329">
        <v>15161</v>
      </c>
      <c r="M22" s="386">
        <v>8.06234611559876</v>
      </c>
    </row>
    <row r="23" spans="1:14" s="243" customFormat="1" ht="20.25" customHeight="1">
      <c r="A23" s="658" t="s">
        <v>398</v>
      </c>
      <c r="B23" s="659"/>
      <c r="C23" s="660"/>
      <c r="D23" s="261">
        <v>5418</v>
      </c>
      <c r="E23" s="262">
        <v>4.022002984210409</v>
      </c>
      <c r="F23" s="261">
        <v>11120</v>
      </c>
      <c r="G23" s="262">
        <v>5.378502435320122</v>
      </c>
      <c r="H23" s="261">
        <v>11220</v>
      </c>
      <c r="I23" s="262">
        <v>5.557757083415891</v>
      </c>
      <c r="J23" s="325">
        <v>10707</v>
      </c>
      <c r="K23" s="326">
        <v>5.435384060877114</v>
      </c>
      <c r="L23" s="329">
        <v>10978</v>
      </c>
      <c r="M23" s="386">
        <v>5.837902226571017</v>
      </c>
      <c r="N23"/>
    </row>
    <row r="24" spans="1:13" ht="20.25" customHeight="1">
      <c r="A24" s="658" t="s">
        <v>70</v>
      </c>
      <c r="B24" s="659"/>
      <c r="C24" s="660"/>
      <c r="D24" s="44">
        <v>3348</v>
      </c>
      <c r="E24" s="45">
        <v>2.4853573257911497</v>
      </c>
      <c r="F24" s="44">
        <v>7847</v>
      </c>
      <c r="G24" s="45">
        <v>3.795423436147212</v>
      </c>
      <c r="H24" s="44">
        <v>9149</v>
      </c>
      <c r="I24" s="45">
        <v>4.531900138696256</v>
      </c>
      <c r="J24" s="323">
        <v>9473</v>
      </c>
      <c r="K24" s="324">
        <v>4.808946783290268</v>
      </c>
      <c r="L24" s="329">
        <v>9109</v>
      </c>
      <c r="M24" s="386">
        <v>4.844001765516068</v>
      </c>
    </row>
    <row r="25" spans="1:14" s="243" customFormat="1" ht="20.25" customHeight="1">
      <c r="A25" s="658" t="s">
        <v>71</v>
      </c>
      <c r="B25" s="659"/>
      <c r="C25" s="660"/>
      <c r="D25" s="261">
        <v>1913</v>
      </c>
      <c r="E25" s="262">
        <v>1.4200981374666874</v>
      </c>
      <c r="F25" s="261">
        <v>4183</v>
      </c>
      <c r="G25" s="262">
        <v>2.023226230840294</v>
      </c>
      <c r="H25" s="261">
        <v>5605</v>
      </c>
      <c r="I25" s="262">
        <v>2.7764018228650684</v>
      </c>
      <c r="J25" s="325">
        <v>6726</v>
      </c>
      <c r="K25" s="326">
        <v>3.414438516247265</v>
      </c>
      <c r="L25" s="329">
        <v>7053</v>
      </c>
      <c r="M25" s="386">
        <v>3.750658080160811</v>
      </c>
      <c r="N25"/>
    </row>
    <row r="26" spans="1:13" ht="20.25" customHeight="1">
      <c r="A26" s="658" t="s">
        <v>72</v>
      </c>
      <c r="B26" s="659"/>
      <c r="C26" s="660"/>
      <c r="D26" s="44">
        <v>662</v>
      </c>
      <c r="E26" s="45">
        <v>0.49142967433504814</v>
      </c>
      <c r="F26" s="44">
        <v>1804</v>
      </c>
      <c r="G26" s="45">
        <v>0.8725556109098472</v>
      </c>
      <c r="H26" s="44">
        <v>2375</v>
      </c>
      <c r="I26" s="45">
        <v>1.1764414503665543</v>
      </c>
      <c r="J26" s="323">
        <v>3176</v>
      </c>
      <c r="K26" s="324">
        <v>1.6122891358312985</v>
      </c>
      <c r="L26" s="329">
        <v>3770</v>
      </c>
      <c r="M26" s="386">
        <v>2.004817944450058</v>
      </c>
    </row>
    <row r="27" spans="1:14" s="243" customFormat="1" ht="20.25" customHeight="1">
      <c r="A27" s="658" t="s">
        <v>73</v>
      </c>
      <c r="B27" s="659"/>
      <c r="C27" s="660"/>
      <c r="D27" s="261">
        <v>120</v>
      </c>
      <c r="E27" s="262">
        <v>0.08908090773444981</v>
      </c>
      <c r="F27" s="261">
        <v>410</v>
      </c>
      <c r="G27" s="262">
        <v>0.19830809338860164</v>
      </c>
      <c r="H27" s="261">
        <v>667</v>
      </c>
      <c r="I27" s="262">
        <v>0.330394293639786</v>
      </c>
      <c r="J27" s="329">
        <v>895</v>
      </c>
      <c r="K27" s="326">
        <v>0.45434470294994084</v>
      </c>
      <c r="L27" s="329">
        <v>1120</v>
      </c>
      <c r="M27" s="386">
        <v>0.5955957819055875</v>
      </c>
      <c r="N27"/>
    </row>
    <row r="28" spans="1:13" ht="20.25" customHeight="1">
      <c r="A28" s="658" t="s">
        <v>74</v>
      </c>
      <c r="B28" s="659"/>
      <c r="C28" s="660"/>
      <c r="D28" s="44">
        <v>7</v>
      </c>
      <c r="E28" s="45">
        <v>0.005196386284509573</v>
      </c>
      <c r="F28" s="44">
        <v>51</v>
      </c>
      <c r="G28" s="45">
        <v>0.024667592104435813</v>
      </c>
      <c r="H28" s="44">
        <v>86</v>
      </c>
      <c r="I28" s="45">
        <v>0.04259956409748365</v>
      </c>
      <c r="J28" s="330">
        <v>142</v>
      </c>
      <c r="K28" s="324">
        <v>0.07208597521663866</v>
      </c>
      <c r="L28" s="329">
        <v>186</v>
      </c>
      <c r="M28" s="386">
        <v>0.09891144235217791</v>
      </c>
    </row>
    <row r="29" spans="1:13" s="243" customFormat="1" ht="20.25" customHeight="1">
      <c r="A29" s="664" t="s">
        <v>75</v>
      </c>
      <c r="B29" s="665"/>
      <c r="C29" s="666"/>
      <c r="D29" s="263">
        <v>42</v>
      </c>
      <c r="E29" s="264"/>
      <c r="F29" s="263">
        <v>1333</v>
      </c>
      <c r="G29" s="264"/>
      <c r="H29" s="263">
        <v>2019</v>
      </c>
      <c r="I29" s="264"/>
      <c r="J29" s="331"/>
      <c r="K29" s="332"/>
      <c r="L29" s="331"/>
      <c r="M29" s="387"/>
    </row>
    <row r="30" spans="1:16" ht="20.25" customHeight="1">
      <c r="A30" s="658" t="s">
        <v>76</v>
      </c>
      <c r="B30" s="659"/>
      <c r="C30" s="660"/>
      <c r="D30" s="44">
        <v>20804</v>
      </c>
      <c r="E30" s="45">
        <v>15.4</v>
      </c>
      <c r="F30" s="44">
        <v>29917</v>
      </c>
      <c r="G30" s="46">
        <v>14.5</v>
      </c>
      <c r="H30" s="44">
        <v>27584</v>
      </c>
      <c r="I30" s="93">
        <v>13.7</v>
      </c>
      <c r="J30" s="323">
        <v>25075</v>
      </c>
      <c r="K30" s="327">
        <v>12.7</v>
      </c>
      <c r="L30" s="329">
        <v>22085</v>
      </c>
      <c r="M30" s="388">
        <v>11.7444</v>
      </c>
      <c r="O30" s="114"/>
      <c r="P30" s="114"/>
    </row>
    <row r="31" spans="1:13" ht="20.25" customHeight="1">
      <c r="A31" s="658" t="s">
        <v>77</v>
      </c>
      <c r="B31" s="659"/>
      <c r="C31" s="660"/>
      <c r="D31" s="44">
        <v>87719</v>
      </c>
      <c r="E31" s="45">
        <v>65.1</v>
      </c>
      <c r="F31" s="44">
        <v>126491</v>
      </c>
      <c r="G31" s="46">
        <v>61.2</v>
      </c>
      <c r="H31" s="44">
        <v>120754</v>
      </c>
      <c r="I31" s="46">
        <v>59.8</v>
      </c>
      <c r="J31" s="323">
        <v>112787</v>
      </c>
      <c r="K31" s="327">
        <v>57.3</v>
      </c>
      <c r="L31" s="329">
        <v>104127</v>
      </c>
      <c r="M31" s="388">
        <v>55.37286</v>
      </c>
    </row>
    <row r="32" spans="1:13" ht="20.25" customHeight="1">
      <c r="A32" s="658" t="s">
        <v>78</v>
      </c>
      <c r="B32" s="659"/>
      <c r="C32" s="660"/>
      <c r="D32" s="44">
        <v>26186</v>
      </c>
      <c r="E32" s="45">
        <v>19.4</v>
      </c>
      <c r="F32" s="44">
        <v>50341</v>
      </c>
      <c r="G32" s="46">
        <v>24.3</v>
      </c>
      <c r="H32" s="44">
        <v>53542</v>
      </c>
      <c r="I32" s="46">
        <v>26.5</v>
      </c>
      <c r="J32" s="323">
        <v>59125</v>
      </c>
      <c r="K32" s="327">
        <v>30</v>
      </c>
      <c r="L32" s="329">
        <v>61835</v>
      </c>
      <c r="M32" s="388">
        <v>32.88274</v>
      </c>
    </row>
    <row r="33" spans="1:13" ht="20.25" customHeight="1">
      <c r="A33" s="658" t="s">
        <v>79</v>
      </c>
      <c r="B33" s="659"/>
      <c r="C33" s="660"/>
      <c r="D33" s="48">
        <v>125.9</v>
      </c>
      <c r="E33" s="46" t="s">
        <v>83</v>
      </c>
      <c r="F33" s="48">
        <v>168.3</v>
      </c>
      <c r="G33" s="46" t="s">
        <v>83</v>
      </c>
      <c r="H33" s="48">
        <v>194.1</v>
      </c>
      <c r="I33" s="46" t="s">
        <v>83</v>
      </c>
      <c r="J33" s="333">
        <v>235.8</v>
      </c>
      <c r="K33" s="327" t="s">
        <v>322</v>
      </c>
      <c r="L33" s="389">
        <v>278</v>
      </c>
      <c r="M33" s="388" t="s">
        <v>83</v>
      </c>
    </row>
    <row r="34" spans="1:13" ht="20.25" customHeight="1">
      <c r="A34" s="664" t="s">
        <v>80</v>
      </c>
      <c r="B34" s="665"/>
      <c r="C34" s="666"/>
      <c r="D34" s="49">
        <v>53.6</v>
      </c>
      <c r="E34" s="47" t="s">
        <v>83</v>
      </c>
      <c r="F34" s="49">
        <v>63.4</v>
      </c>
      <c r="G34" s="47" t="s">
        <v>83</v>
      </c>
      <c r="H34" s="49">
        <v>67.2</v>
      </c>
      <c r="I34" s="47" t="s">
        <v>83</v>
      </c>
      <c r="J34" s="334">
        <v>74.7</v>
      </c>
      <c r="K34" s="335" t="s">
        <v>322</v>
      </c>
      <c r="L34" s="390">
        <v>80.6</v>
      </c>
      <c r="M34" s="391" t="s">
        <v>83</v>
      </c>
    </row>
    <row r="35" spans="1:13" ht="20.25" customHeight="1">
      <c r="A35" s="661" t="s">
        <v>399</v>
      </c>
      <c r="B35" s="662"/>
      <c r="C35" s="663"/>
      <c r="D35" s="27"/>
      <c r="E35" s="45"/>
      <c r="F35" s="27"/>
      <c r="G35" s="45"/>
      <c r="H35" s="27"/>
      <c r="I35" s="92"/>
      <c r="J35" s="27"/>
      <c r="K35" s="45"/>
      <c r="L35" s="392"/>
      <c r="M35" s="386"/>
    </row>
    <row r="36" spans="1:13" ht="20.25" customHeight="1">
      <c r="A36" s="658" t="s">
        <v>81</v>
      </c>
      <c r="B36" s="659"/>
      <c r="C36" s="660"/>
      <c r="D36" s="44">
        <v>14718</v>
      </c>
      <c r="E36" s="45">
        <v>10.9</v>
      </c>
      <c r="F36" s="44">
        <v>24926</v>
      </c>
      <c r="G36" s="46">
        <v>12.1</v>
      </c>
      <c r="H36" s="44">
        <v>24440</v>
      </c>
      <c r="I36" s="46">
        <v>12.1</v>
      </c>
      <c r="J36" s="323">
        <v>28006</v>
      </c>
      <c r="K36" s="327">
        <v>14.21718</v>
      </c>
      <c r="L36" s="329">
        <v>29619</v>
      </c>
      <c r="M36" s="388">
        <v>15.75084</v>
      </c>
    </row>
    <row r="37" spans="1:13" ht="20.25" customHeight="1">
      <c r="A37" s="667" t="s">
        <v>82</v>
      </c>
      <c r="B37" s="668"/>
      <c r="C37" s="669"/>
      <c r="D37" s="50">
        <v>11468</v>
      </c>
      <c r="E37" s="51">
        <v>8.5</v>
      </c>
      <c r="F37" s="50">
        <v>25415</v>
      </c>
      <c r="G37" s="52">
        <v>12.3</v>
      </c>
      <c r="H37" s="50">
        <v>29102</v>
      </c>
      <c r="I37" s="52">
        <v>14.4</v>
      </c>
      <c r="J37" s="337">
        <v>31119</v>
      </c>
      <c r="K37" s="336">
        <v>15.79749</v>
      </c>
      <c r="L37" s="393">
        <v>32216</v>
      </c>
      <c r="M37" s="394">
        <v>17.13188</v>
      </c>
    </row>
    <row r="38" spans="1:13" ht="13.5">
      <c r="A38" s="21" t="s">
        <v>24</v>
      </c>
      <c r="B38" s="21"/>
      <c r="C38" s="97" t="s">
        <v>513</v>
      </c>
      <c r="D38" s="21"/>
      <c r="E38" s="21"/>
      <c r="F38" s="21"/>
      <c r="G38" s="21"/>
      <c r="H38" s="21"/>
      <c r="I38" s="21"/>
      <c r="J38" s="21"/>
      <c r="K38" s="21"/>
      <c r="L38" s="123"/>
      <c r="M38" s="123"/>
    </row>
    <row r="39" spans="1:13" ht="13.5">
      <c r="A39" s="21"/>
      <c r="B39" s="21"/>
      <c r="C39" s="97" t="s">
        <v>510</v>
      </c>
      <c r="D39" s="84"/>
      <c r="E39" s="84"/>
      <c r="F39" s="84"/>
      <c r="G39" s="84"/>
      <c r="H39" s="84"/>
      <c r="I39" s="84"/>
      <c r="J39" s="84"/>
      <c r="K39" s="84"/>
      <c r="L39" s="118"/>
      <c r="M39" s="118"/>
    </row>
    <row r="40" spans="1:13" ht="13.5">
      <c r="A40" s="21"/>
      <c r="B40" s="21"/>
      <c r="C40" s="97" t="s">
        <v>511</v>
      </c>
      <c r="D40" s="84"/>
      <c r="E40" s="84"/>
      <c r="F40" s="84"/>
      <c r="G40" s="84"/>
      <c r="H40" s="84"/>
      <c r="I40" s="84"/>
      <c r="J40" s="84"/>
      <c r="K40" s="84"/>
      <c r="L40" s="118"/>
      <c r="M40" s="118"/>
    </row>
    <row r="41" spans="1:13" ht="13.5">
      <c r="A41" s="21"/>
      <c r="B41" s="21"/>
      <c r="C41" s="97" t="s">
        <v>496</v>
      </c>
      <c r="D41" s="21"/>
      <c r="E41" s="21"/>
      <c r="F41" s="21"/>
      <c r="G41" s="21"/>
      <c r="H41" s="21"/>
      <c r="I41" s="21"/>
      <c r="J41" s="21"/>
      <c r="K41" s="21"/>
      <c r="L41" s="123"/>
      <c r="M41" s="123"/>
    </row>
    <row r="42" spans="1:13" ht="13.5">
      <c r="A42" s="21"/>
      <c r="B42" s="21"/>
      <c r="C42" s="98" t="s">
        <v>308</v>
      </c>
      <c r="D42" s="21"/>
      <c r="E42" s="21"/>
      <c r="F42" s="21"/>
      <c r="G42" s="21"/>
      <c r="H42" s="21"/>
      <c r="I42" s="21"/>
      <c r="J42" s="21"/>
      <c r="K42" s="21"/>
      <c r="L42" s="123"/>
      <c r="M42" s="123"/>
    </row>
    <row r="43" spans="1:13" ht="13.5">
      <c r="A43" s="21"/>
      <c r="B43" s="21"/>
      <c r="C43" s="98" t="s">
        <v>84</v>
      </c>
      <c r="D43" s="21"/>
      <c r="E43" s="21"/>
      <c r="F43" s="21"/>
      <c r="G43" s="21"/>
      <c r="H43" s="21"/>
      <c r="I43" s="21"/>
      <c r="J43" s="21"/>
      <c r="K43" s="21"/>
      <c r="L43" s="123"/>
      <c r="M43" s="123"/>
    </row>
    <row r="44" spans="1:13" ht="13.5">
      <c r="A44" s="21"/>
      <c r="B44" s="21"/>
      <c r="C44" s="98" t="s">
        <v>309</v>
      </c>
      <c r="D44" s="21"/>
      <c r="E44" s="21"/>
      <c r="F44" s="21"/>
      <c r="G44" s="21"/>
      <c r="H44" s="21"/>
      <c r="I44" s="21"/>
      <c r="J44" s="21"/>
      <c r="K44" s="21"/>
      <c r="L44" s="123"/>
      <c r="M44" s="123"/>
    </row>
    <row r="45" spans="1:13" ht="13.5">
      <c r="A45" s="21"/>
      <c r="B45" s="21"/>
      <c r="C45" s="98" t="s">
        <v>85</v>
      </c>
      <c r="D45" s="21"/>
      <c r="E45" s="21"/>
      <c r="F45" s="21"/>
      <c r="G45" s="21"/>
      <c r="H45" s="21"/>
      <c r="I45" s="21"/>
      <c r="J45" s="21"/>
      <c r="K45" s="21"/>
      <c r="L45" s="123"/>
      <c r="M45" s="123"/>
    </row>
    <row r="46" spans="1:13" ht="13.5">
      <c r="A46" s="21"/>
      <c r="B46" s="21"/>
      <c r="C46" s="98" t="s">
        <v>310</v>
      </c>
      <c r="D46" s="21"/>
      <c r="E46" s="21"/>
      <c r="F46" s="21"/>
      <c r="G46" s="21"/>
      <c r="H46" s="21"/>
      <c r="I46" s="21"/>
      <c r="J46" s="21"/>
      <c r="K46" s="21"/>
      <c r="L46" s="123"/>
      <c r="M46" s="123"/>
    </row>
    <row r="47" spans="1:13" ht="13.5">
      <c r="A47" s="224"/>
      <c r="B47" s="224"/>
      <c r="C47" s="224"/>
      <c r="D47" s="224"/>
      <c r="E47" s="224"/>
      <c r="F47" s="224"/>
      <c r="G47" s="224"/>
      <c r="H47" s="224"/>
      <c r="I47" s="224"/>
      <c r="J47" s="224"/>
      <c r="K47" s="224"/>
      <c r="L47" s="395"/>
      <c r="M47" s="395"/>
    </row>
  </sheetData>
  <sheetProtection/>
  <mergeCells count="34">
    <mergeCell ref="A22:C22"/>
    <mergeCell ref="A18:C18"/>
    <mergeCell ref="C4:C6"/>
    <mergeCell ref="A17:C17"/>
    <mergeCell ref="B4:B6"/>
    <mergeCell ref="A4:A6"/>
    <mergeCell ref="A7:C7"/>
    <mergeCell ref="A37:C37"/>
    <mergeCell ref="A36:C36"/>
    <mergeCell ref="A34:C34"/>
    <mergeCell ref="A33:C33"/>
    <mergeCell ref="A32:C32"/>
    <mergeCell ref="A31:C31"/>
    <mergeCell ref="A35:C35"/>
    <mergeCell ref="A30:C30"/>
    <mergeCell ref="A29:C29"/>
    <mergeCell ref="A27:C27"/>
    <mergeCell ref="A14:C14"/>
    <mergeCell ref="A13:C13"/>
    <mergeCell ref="A12:C12"/>
    <mergeCell ref="A21:C21"/>
    <mergeCell ref="A20:C20"/>
    <mergeCell ref="A19:C19"/>
    <mergeCell ref="A26:C26"/>
    <mergeCell ref="A28:C28"/>
    <mergeCell ref="A11:C11"/>
    <mergeCell ref="A10:C10"/>
    <mergeCell ref="A9:C9"/>
    <mergeCell ref="A8:C8"/>
    <mergeCell ref="A16:C16"/>
    <mergeCell ref="A15:C15"/>
    <mergeCell ref="A25:C25"/>
    <mergeCell ref="A24:C24"/>
    <mergeCell ref="A23:C23"/>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G44"/>
  <sheetViews>
    <sheetView zoomScaleSheetLayoutView="100" zoomScalePageLayoutView="0" workbookViewId="0" topLeftCell="A1">
      <selection activeCell="O14" sqref="O14"/>
    </sheetView>
  </sheetViews>
  <sheetFormatPr defaultColWidth="9.140625" defaultRowHeight="15"/>
  <cols>
    <col min="1" max="1" width="3.421875" style="1" customWidth="1"/>
    <col min="2" max="2" width="1.28515625" style="1" customWidth="1"/>
    <col min="3" max="3" width="5.8515625" style="1" customWidth="1"/>
    <col min="4" max="4" width="7.7109375" style="122" customWidth="1"/>
    <col min="5" max="5" width="6.00390625" style="122" customWidth="1"/>
    <col min="6" max="6" width="7.7109375" style="122" customWidth="1"/>
    <col min="7" max="33" width="6.00390625" style="122" customWidth="1"/>
    <col min="34" max="16384" width="9.00390625" style="1" customWidth="1"/>
  </cols>
  <sheetData>
    <row r="1" ht="13.5">
      <c r="A1" s="11" t="s">
        <v>54</v>
      </c>
    </row>
    <row r="2" spans="1:33" s="21" customFormat="1" ht="13.5">
      <c r="A2" s="1" t="s">
        <v>504</v>
      </c>
      <c r="D2" s="123"/>
      <c r="E2" s="123"/>
      <c r="F2" s="396"/>
      <c r="G2" s="397"/>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4:33" s="21" customFormat="1" ht="11.25">
      <c r="D3" s="123"/>
      <c r="E3" s="123"/>
      <c r="F3" s="123"/>
      <c r="G3" s="397"/>
      <c r="H3" s="397"/>
      <c r="I3" s="397"/>
      <c r="J3" s="123"/>
      <c r="K3" s="397"/>
      <c r="L3" s="123"/>
      <c r="M3" s="397"/>
      <c r="N3" s="123"/>
      <c r="O3" s="397"/>
      <c r="P3" s="123"/>
      <c r="Q3" s="397"/>
      <c r="R3" s="123"/>
      <c r="S3" s="397"/>
      <c r="T3" s="123"/>
      <c r="U3" s="397"/>
      <c r="V3" s="123"/>
      <c r="W3" s="397"/>
      <c r="X3" s="123"/>
      <c r="Y3" s="397"/>
      <c r="Z3" s="123"/>
      <c r="AA3" s="397"/>
      <c r="AB3" s="123"/>
      <c r="AC3" s="397"/>
      <c r="AD3" s="123"/>
      <c r="AE3" s="397"/>
      <c r="AF3" s="123"/>
      <c r="AG3" s="397"/>
    </row>
    <row r="4" spans="1:33" s="21" customFormat="1" ht="21.75" customHeight="1">
      <c r="A4" s="693" t="s">
        <v>55</v>
      </c>
      <c r="B4" s="673"/>
      <c r="C4" s="94" t="s">
        <v>226</v>
      </c>
      <c r="D4" s="680" t="s">
        <v>0</v>
      </c>
      <c r="E4" s="681"/>
      <c r="F4" s="680" t="s">
        <v>320</v>
      </c>
      <c r="G4" s="681"/>
      <c r="H4" s="680" t="s">
        <v>86</v>
      </c>
      <c r="I4" s="681"/>
      <c r="J4" s="680" t="s">
        <v>87</v>
      </c>
      <c r="K4" s="681"/>
      <c r="L4" s="680" t="s">
        <v>88</v>
      </c>
      <c r="M4" s="681"/>
      <c r="N4" s="680" t="s">
        <v>89</v>
      </c>
      <c r="O4" s="681"/>
      <c r="P4" s="680" t="s">
        <v>90</v>
      </c>
      <c r="Q4" s="681"/>
      <c r="R4" s="680" t="s">
        <v>91</v>
      </c>
      <c r="S4" s="681"/>
      <c r="T4" s="680" t="s">
        <v>92</v>
      </c>
      <c r="U4" s="681"/>
      <c r="V4" s="680" t="s">
        <v>36</v>
      </c>
      <c r="W4" s="681"/>
      <c r="X4" s="680" t="s">
        <v>93</v>
      </c>
      <c r="Y4" s="681"/>
      <c r="Z4" s="680" t="s">
        <v>94</v>
      </c>
      <c r="AA4" s="681"/>
      <c r="AB4" s="680" t="s">
        <v>95</v>
      </c>
      <c r="AC4" s="681"/>
      <c r="AD4" s="680" t="s">
        <v>96</v>
      </c>
      <c r="AE4" s="681"/>
      <c r="AF4" s="680" t="s">
        <v>97</v>
      </c>
      <c r="AG4" s="681"/>
    </row>
    <row r="5" spans="1:33" s="21" customFormat="1" ht="6" customHeight="1">
      <c r="A5" s="694"/>
      <c r="B5" s="674"/>
      <c r="C5" s="95" t="s">
        <v>241</v>
      </c>
      <c r="D5" s="682" t="s">
        <v>56</v>
      </c>
      <c r="E5" s="682" t="s">
        <v>57</v>
      </c>
      <c r="F5" s="682" t="s">
        <v>56</v>
      </c>
      <c r="G5" s="682" t="s">
        <v>57</v>
      </c>
      <c r="H5" s="682" t="s">
        <v>56</v>
      </c>
      <c r="I5" s="682" t="s">
        <v>57</v>
      </c>
      <c r="J5" s="682" t="s">
        <v>56</v>
      </c>
      <c r="K5" s="682" t="s">
        <v>57</v>
      </c>
      <c r="L5" s="682" t="s">
        <v>56</v>
      </c>
      <c r="M5" s="682" t="s">
        <v>57</v>
      </c>
      <c r="N5" s="682" t="s">
        <v>56</v>
      </c>
      <c r="O5" s="682" t="s">
        <v>57</v>
      </c>
      <c r="P5" s="682" t="s">
        <v>56</v>
      </c>
      <c r="Q5" s="682" t="s">
        <v>57</v>
      </c>
      <c r="R5" s="682" t="s">
        <v>56</v>
      </c>
      <c r="S5" s="682" t="s">
        <v>57</v>
      </c>
      <c r="T5" s="682" t="s">
        <v>56</v>
      </c>
      <c r="U5" s="682" t="s">
        <v>57</v>
      </c>
      <c r="V5" s="682" t="s">
        <v>56</v>
      </c>
      <c r="W5" s="682" t="s">
        <v>57</v>
      </c>
      <c r="X5" s="682" t="s">
        <v>56</v>
      </c>
      <c r="Y5" s="682" t="s">
        <v>57</v>
      </c>
      <c r="Z5" s="682" t="s">
        <v>56</v>
      </c>
      <c r="AA5" s="682" t="s">
        <v>57</v>
      </c>
      <c r="AB5" s="682" t="s">
        <v>56</v>
      </c>
      <c r="AC5" s="682" t="s">
        <v>57</v>
      </c>
      <c r="AD5" s="682" t="s">
        <v>56</v>
      </c>
      <c r="AE5" s="682" t="s">
        <v>57</v>
      </c>
      <c r="AF5" s="682" t="s">
        <v>56</v>
      </c>
      <c r="AG5" s="682" t="s">
        <v>57</v>
      </c>
    </row>
    <row r="6" spans="1:33" s="21" customFormat="1" ht="17.25" customHeight="1">
      <c r="A6" s="695"/>
      <c r="B6" s="675"/>
      <c r="C6" s="96" t="s">
        <v>4</v>
      </c>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row>
    <row r="7" spans="1:33" s="21" customFormat="1" ht="18.75" customHeight="1">
      <c r="A7" s="696" t="s">
        <v>43</v>
      </c>
      <c r="B7" s="697"/>
      <c r="C7" s="698"/>
      <c r="D7" s="398">
        <v>129454</v>
      </c>
      <c r="E7" s="399">
        <v>100</v>
      </c>
      <c r="F7" s="398">
        <v>58593</v>
      </c>
      <c r="G7" s="400">
        <v>100</v>
      </c>
      <c r="H7" s="401">
        <v>2069</v>
      </c>
      <c r="I7" s="399">
        <v>100</v>
      </c>
      <c r="J7" s="402">
        <v>3111</v>
      </c>
      <c r="K7" s="399">
        <v>100</v>
      </c>
      <c r="L7" s="401">
        <v>1289</v>
      </c>
      <c r="M7" s="399">
        <v>100</v>
      </c>
      <c r="N7" s="401">
        <v>1629</v>
      </c>
      <c r="O7" s="399">
        <v>100</v>
      </c>
      <c r="P7" s="401">
        <v>8901</v>
      </c>
      <c r="Q7" s="399">
        <v>100</v>
      </c>
      <c r="R7" s="401">
        <v>9096</v>
      </c>
      <c r="S7" s="399">
        <v>100</v>
      </c>
      <c r="T7" s="401">
        <v>9176</v>
      </c>
      <c r="U7" s="399">
        <v>100</v>
      </c>
      <c r="V7" s="401">
        <v>3669</v>
      </c>
      <c r="W7" s="399">
        <v>100</v>
      </c>
      <c r="X7" s="401">
        <v>3390</v>
      </c>
      <c r="Y7" s="399">
        <v>100</v>
      </c>
      <c r="Z7" s="401">
        <v>6248</v>
      </c>
      <c r="AA7" s="399">
        <v>100</v>
      </c>
      <c r="AB7" s="401">
        <v>2453</v>
      </c>
      <c r="AC7" s="399">
        <v>100</v>
      </c>
      <c r="AD7" s="401">
        <v>5218</v>
      </c>
      <c r="AE7" s="399">
        <v>100</v>
      </c>
      <c r="AF7" s="401">
        <v>2344</v>
      </c>
      <c r="AG7" s="403">
        <v>100</v>
      </c>
    </row>
    <row r="8" spans="1:33" s="21" customFormat="1" ht="18.75" customHeight="1">
      <c r="A8" s="661" t="s">
        <v>58</v>
      </c>
      <c r="B8" s="662"/>
      <c r="C8" s="663"/>
      <c r="D8" s="404">
        <v>4719</v>
      </c>
      <c r="E8" s="339">
        <v>3.705535924617197</v>
      </c>
      <c r="F8" s="338">
        <v>1460</v>
      </c>
      <c r="G8" s="340">
        <v>2.497092426626531</v>
      </c>
      <c r="H8" s="341">
        <v>18</v>
      </c>
      <c r="I8" s="339">
        <v>0.8729388942774006</v>
      </c>
      <c r="J8" s="404">
        <v>82</v>
      </c>
      <c r="K8" s="339">
        <v>2.6366559485530545</v>
      </c>
      <c r="L8" s="341">
        <v>19</v>
      </c>
      <c r="M8" s="339">
        <v>1.474010861132661</v>
      </c>
      <c r="N8" s="341">
        <v>14</v>
      </c>
      <c r="O8" s="339">
        <v>0.8594229588704727</v>
      </c>
      <c r="P8" s="341">
        <v>234</v>
      </c>
      <c r="Q8" s="339">
        <v>2.6318749297041952</v>
      </c>
      <c r="R8" s="341">
        <v>268</v>
      </c>
      <c r="S8" s="339">
        <v>2.960671674768007</v>
      </c>
      <c r="T8" s="341">
        <v>312</v>
      </c>
      <c r="U8" s="339">
        <v>3.412446680520617</v>
      </c>
      <c r="V8" s="341">
        <v>59</v>
      </c>
      <c r="W8" s="339">
        <v>1.6089446413962367</v>
      </c>
      <c r="X8" s="341">
        <v>56</v>
      </c>
      <c r="Y8" s="339">
        <v>1.6558249556475457</v>
      </c>
      <c r="Z8" s="341">
        <v>151</v>
      </c>
      <c r="AA8" s="339">
        <v>2.4183215887251763</v>
      </c>
      <c r="AB8" s="341">
        <v>55</v>
      </c>
      <c r="AC8" s="339">
        <v>2.242152466367713</v>
      </c>
      <c r="AD8" s="341">
        <v>143</v>
      </c>
      <c r="AE8" s="339">
        <v>2.7473583093179634</v>
      </c>
      <c r="AF8" s="341">
        <v>49</v>
      </c>
      <c r="AG8" s="405">
        <v>2.093122597180692</v>
      </c>
    </row>
    <row r="9" spans="1:33" s="123" customFormat="1" ht="18.75" customHeight="1">
      <c r="A9" s="684" t="s">
        <v>59</v>
      </c>
      <c r="B9" s="685"/>
      <c r="C9" s="686"/>
      <c r="D9" s="404">
        <v>5569</v>
      </c>
      <c r="E9" s="339">
        <v>4.372987828818218</v>
      </c>
      <c r="F9" s="338">
        <v>1938</v>
      </c>
      <c r="G9" s="340">
        <v>3.314633645754943</v>
      </c>
      <c r="H9" s="341">
        <v>31</v>
      </c>
      <c r="I9" s="339">
        <v>1.5033947623666344</v>
      </c>
      <c r="J9" s="404">
        <v>109</v>
      </c>
      <c r="K9" s="339">
        <v>3.504823151125402</v>
      </c>
      <c r="L9" s="341">
        <v>34</v>
      </c>
      <c r="M9" s="339">
        <v>2.6377036462373935</v>
      </c>
      <c r="N9" s="341">
        <v>37</v>
      </c>
      <c r="O9" s="339">
        <v>2.271332105586249</v>
      </c>
      <c r="P9" s="341">
        <v>292</v>
      </c>
      <c r="Q9" s="339">
        <v>3.2842199977505344</v>
      </c>
      <c r="R9" s="341">
        <v>339</v>
      </c>
      <c r="S9" s="339">
        <v>3.7450287229341583</v>
      </c>
      <c r="T9" s="341">
        <v>350</v>
      </c>
      <c r="U9" s="339">
        <v>3.8280651864814614</v>
      </c>
      <c r="V9" s="341">
        <v>87</v>
      </c>
      <c r="W9" s="339">
        <v>2.372511589855468</v>
      </c>
      <c r="X9" s="341">
        <v>96</v>
      </c>
      <c r="Y9" s="339">
        <v>2.8385570668243645</v>
      </c>
      <c r="Z9" s="341">
        <v>216</v>
      </c>
      <c r="AA9" s="339">
        <v>3.459320948110186</v>
      </c>
      <c r="AB9" s="341">
        <v>75</v>
      </c>
      <c r="AC9" s="339">
        <v>3.0574806359559723</v>
      </c>
      <c r="AD9" s="341">
        <v>202</v>
      </c>
      <c r="AE9" s="339">
        <v>3.8808837656099904</v>
      </c>
      <c r="AF9" s="341">
        <v>70</v>
      </c>
      <c r="AG9" s="405">
        <v>2.99017513882956</v>
      </c>
    </row>
    <row r="10" spans="1:33" s="21" customFormat="1" ht="18.75" customHeight="1">
      <c r="A10" s="684" t="s">
        <v>60</v>
      </c>
      <c r="B10" s="685"/>
      <c r="C10" s="686"/>
      <c r="D10" s="404">
        <v>5943</v>
      </c>
      <c r="E10" s="339">
        <v>4.666666666666667</v>
      </c>
      <c r="F10" s="338">
        <v>2415</v>
      </c>
      <c r="G10" s="340">
        <v>4.130464527604843</v>
      </c>
      <c r="H10" s="341">
        <v>62</v>
      </c>
      <c r="I10" s="339">
        <v>3.0067895247332688</v>
      </c>
      <c r="J10" s="404">
        <v>145</v>
      </c>
      <c r="K10" s="339">
        <v>4.662379421221865</v>
      </c>
      <c r="L10" s="341">
        <v>30</v>
      </c>
      <c r="M10" s="339">
        <v>2.3273855702094646</v>
      </c>
      <c r="N10" s="341">
        <v>46</v>
      </c>
      <c r="O10" s="339">
        <v>2.823818293431553</v>
      </c>
      <c r="P10" s="341">
        <v>360</v>
      </c>
      <c r="Q10" s="339">
        <v>4.04903835339107</v>
      </c>
      <c r="R10" s="341">
        <v>360</v>
      </c>
      <c r="S10" s="339">
        <v>3.9770216526734425</v>
      </c>
      <c r="T10" s="341">
        <v>405</v>
      </c>
      <c r="U10" s="339">
        <v>4.429618287214263</v>
      </c>
      <c r="V10" s="341">
        <v>131</v>
      </c>
      <c r="W10" s="339">
        <v>3.572402508862831</v>
      </c>
      <c r="X10" s="341">
        <v>114</v>
      </c>
      <c r="Y10" s="339">
        <v>3.3707865168539324</v>
      </c>
      <c r="Z10" s="341">
        <v>317</v>
      </c>
      <c r="AA10" s="339">
        <v>5.076873798846893</v>
      </c>
      <c r="AB10" s="341">
        <v>117</v>
      </c>
      <c r="AC10" s="339">
        <v>4.7696697920913165</v>
      </c>
      <c r="AD10" s="341">
        <v>242</v>
      </c>
      <c r="AE10" s="339">
        <v>4.649375600384246</v>
      </c>
      <c r="AF10" s="341">
        <v>86</v>
      </c>
      <c r="AG10" s="405">
        <v>3.6736437419906025</v>
      </c>
    </row>
    <row r="11" spans="1:33" s="123" customFormat="1" ht="18.75" customHeight="1">
      <c r="A11" s="684" t="s">
        <v>61</v>
      </c>
      <c r="B11" s="685"/>
      <c r="C11" s="686"/>
      <c r="D11" s="404">
        <v>5473</v>
      </c>
      <c r="E11" s="339">
        <v>4.29760502552022</v>
      </c>
      <c r="F11" s="338">
        <v>2414</v>
      </c>
      <c r="G11" s="340">
        <v>4.128754190326332</v>
      </c>
      <c r="H11" s="341">
        <v>59</v>
      </c>
      <c r="I11" s="339">
        <v>2.8612997090203685</v>
      </c>
      <c r="J11" s="404">
        <v>126</v>
      </c>
      <c r="K11" s="339">
        <v>4.051446945337621</v>
      </c>
      <c r="L11" s="341">
        <v>28</v>
      </c>
      <c r="M11" s="339">
        <v>2.1722265321955003</v>
      </c>
      <c r="N11" s="341">
        <v>55</v>
      </c>
      <c r="O11" s="339">
        <v>3.376304481276857</v>
      </c>
      <c r="P11" s="341">
        <v>343</v>
      </c>
      <c r="Q11" s="339">
        <v>3.8578337644809357</v>
      </c>
      <c r="R11" s="341">
        <v>352</v>
      </c>
      <c r="S11" s="339">
        <v>3.8886433937251437</v>
      </c>
      <c r="T11" s="341">
        <v>438</v>
      </c>
      <c r="U11" s="339">
        <v>4.790550147653943</v>
      </c>
      <c r="V11" s="341">
        <v>162</v>
      </c>
      <c r="W11" s="339">
        <v>4.417780201799836</v>
      </c>
      <c r="X11" s="341">
        <v>136</v>
      </c>
      <c r="Y11" s="339">
        <v>4.021289178001183</v>
      </c>
      <c r="Z11" s="341">
        <v>297</v>
      </c>
      <c r="AA11" s="339">
        <v>4.756566303651505</v>
      </c>
      <c r="AB11" s="341">
        <v>110</v>
      </c>
      <c r="AC11" s="339">
        <v>4.484304932735426</v>
      </c>
      <c r="AD11" s="341">
        <v>234</v>
      </c>
      <c r="AE11" s="339">
        <v>4.495677233429395</v>
      </c>
      <c r="AF11" s="341">
        <v>74</v>
      </c>
      <c r="AG11" s="405">
        <v>3.1610422896198207</v>
      </c>
    </row>
    <row r="12" spans="1:33" s="21" customFormat="1" ht="18.75" customHeight="1">
      <c r="A12" s="684" t="s">
        <v>62</v>
      </c>
      <c r="B12" s="685"/>
      <c r="C12" s="686"/>
      <c r="D12" s="404">
        <v>5216</v>
      </c>
      <c r="E12" s="339">
        <v>4.095798979191206</v>
      </c>
      <c r="F12" s="338">
        <v>1612</v>
      </c>
      <c r="G12" s="340">
        <v>2.757063692960252</v>
      </c>
      <c r="H12" s="341">
        <v>38</v>
      </c>
      <c r="I12" s="339">
        <v>1.8428709990300678</v>
      </c>
      <c r="J12" s="404">
        <v>69</v>
      </c>
      <c r="K12" s="339">
        <v>2.2186495176848875</v>
      </c>
      <c r="L12" s="341">
        <v>19</v>
      </c>
      <c r="M12" s="339">
        <v>1.474010861132661</v>
      </c>
      <c r="N12" s="341">
        <v>27</v>
      </c>
      <c r="O12" s="339">
        <v>1.6574585635359116</v>
      </c>
      <c r="P12" s="341">
        <v>227</v>
      </c>
      <c r="Q12" s="339">
        <v>2.553143628388258</v>
      </c>
      <c r="R12" s="341">
        <v>304</v>
      </c>
      <c r="S12" s="339">
        <v>3.3583738400353513</v>
      </c>
      <c r="T12" s="341">
        <v>317</v>
      </c>
      <c r="U12" s="339">
        <v>3.4671333260417807</v>
      </c>
      <c r="V12" s="341">
        <v>106</v>
      </c>
      <c r="W12" s="339">
        <v>2.8906463048813746</v>
      </c>
      <c r="X12" s="341">
        <v>80</v>
      </c>
      <c r="Y12" s="339">
        <v>2.365464222353637</v>
      </c>
      <c r="Z12" s="341">
        <v>164</v>
      </c>
      <c r="AA12" s="339">
        <v>2.626521460602178</v>
      </c>
      <c r="AB12" s="341">
        <v>67</v>
      </c>
      <c r="AC12" s="339">
        <v>2.7313493681206684</v>
      </c>
      <c r="AD12" s="341">
        <v>144</v>
      </c>
      <c r="AE12" s="339">
        <v>2.76657060518732</v>
      </c>
      <c r="AF12" s="341">
        <v>50</v>
      </c>
      <c r="AG12" s="405">
        <v>2.135839384878257</v>
      </c>
    </row>
    <row r="13" spans="1:33" s="123" customFormat="1" ht="18.75" customHeight="1">
      <c r="A13" s="684" t="s">
        <v>63</v>
      </c>
      <c r="B13" s="685"/>
      <c r="C13" s="686"/>
      <c r="D13" s="404">
        <v>5753</v>
      </c>
      <c r="E13" s="339">
        <v>4.5174715351393795</v>
      </c>
      <c r="F13" s="338">
        <v>1845</v>
      </c>
      <c r="G13" s="340">
        <v>3.15557227885339</v>
      </c>
      <c r="H13" s="341">
        <v>44</v>
      </c>
      <c r="I13" s="339">
        <v>2.133850630455868</v>
      </c>
      <c r="J13" s="404">
        <v>91</v>
      </c>
      <c r="K13" s="339">
        <v>2.9260450160771705</v>
      </c>
      <c r="L13" s="341">
        <v>17</v>
      </c>
      <c r="M13" s="339">
        <v>1.3188518231186968</v>
      </c>
      <c r="N13" s="341">
        <v>24</v>
      </c>
      <c r="O13" s="339">
        <v>1.4732965009208103</v>
      </c>
      <c r="P13" s="341">
        <v>253</v>
      </c>
      <c r="Q13" s="339">
        <v>2.8455741761331685</v>
      </c>
      <c r="R13" s="341">
        <v>365</v>
      </c>
      <c r="S13" s="339">
        <v>4.032258064516129</v>
      </c>
      <c r="T13" s="341">
        <v>380</v>
      </c>
      <c r="U13" s="339">
        <v>4.156185059608443</v>
      </c>
      <c r="V13" s="341">
        <v>101</v>
      </c>
      <c r="W13" s="339">
        <v>2.754295064085083</v>
      </c>
      <c r="X13" s="341">
        <v>98</v>
      </c>
      <c r="Y13" s="339">
        <v>2.8976936723832054</v>
      </c>
      <c r="Z13" s="341">
        <v>199</v>
      </c>
      <c r="AA13" s="339">
        <v>3.1870595771941064</v>
      </c>
      <c r="AB13" s="341">
        <v>60</v>
      </c>
      <c r="AC13" s="339">
        <v>2.445984508764778</v>
      </c>
      <c r="AD13" s="341">
        <v>146</v>
      </c>
      <c r="AE13" s="339">
        <v>2.8049951969260327</v>
      </c>
      <c r="AF13" s="341">
        <v>67</v>
      </c>
      <c r="AG13" s="405">
        <v>2.8620247757368644</v>
      </c>
    </row>
    <row r="14" spans="1:33" s="21" customFormat="1" ht="18.75" customHeight="1">
      <c r="A14" s="684" t="s">
        <v>64</v>
      </c>
      <c r="B14" s="685"/>
      <c r="C14" s="686"/>
      <c r="D14" s="404">
        <v>6521</v>
      </c>
      <c r="E14" s="339">
        <v>5.1205339615233605</v>
      </c>
      <c r="F14" s="338">
        <v>2192</v>
      </c>
      <c r="G14" s="340">
        <v>3.7490593144968187</v>
      </c>
      <c r="H14" s="341">
        <v>56</v>
      </c>
      <c r="I14" s="339">
        <v>2.7158098933074686</v>
      </c>
      <c r="J14" s="404">
        <v>96</v>
      </c>
      <c r="K14" s="339">
        <v>3.0868167202572345</v>
      </c>
      <c r="L14" s="341">
        <v>30</v>
      </c>
      <c r="M14" s="339">
        <v>2.3273855702094646</v>
      </c>
      <c r="N14" s="341">
        <v>37</v>
      </c>
      <c r="O14" s="339">
        <v>2.271332105586249</v>
      </c>
      <c r="P14" s="341">
        <v>318</v>
      </c>
      <c r="Q14" s="339">
        <v>3.5766505454954447</v>
      </c>
      <c r="R14" s="341">
        <v>446</v>
      </c>
      <c r="S14" s="339">
        <v>4.927087936367654</v>
      </c>
      <c r="T14" s="341">
        <v>484</v>
      </c>
      <c r="U14" s="339">
        <v>5.293667286448649</v>
      </c>
      <c r="V14" s="341">
        <v>94</v>
      </c>
      <c r="W14" s="339">
        <v>2.5634033269702754</v>
      </c>
      <c r="X14" s="341">
        <v>111</v>
      </c>
      <c r="Y14" s="339">
        <v>3.282081608515671</v>
      </c>
      <c r="Z14" s="341">
        <v>190</v>
      </c>
      <c r="AA14" s="339">
        <v>3.042921204356182</v>
      </c>
      <c r="AB14" s="341">
        <v>72</v>
      </c>
      <c r="AC14" s="339">
        <v>2.935181410517733</v>
      </c>
      <c r="AD14" s="341">
        <v>192</v>
      </c>
      <c r="AE14" s="339">
        <v>3.6887608069164264</v>
      </c>
      <c r="AF14" s="341">
        <v>66</v>
      </c>
      <c r="AG14" s="405">
        <v>2.8193079880392995</v>
      </c>
    </row>
    <row r="15" spans="1:33" s="123" customFormat="1" ht="18.75" customHeight="1">
      <c r="A15" s="684" t="s">
        <v>65</v>
      </c>
      <c r="B15" s="685"/>
      <c r="C15" s="686"/>
      <c r="D15" s="404">
        <v>7288</v>
      </c>
      <c r="E15" s="339">
        <v>5.722811150372988</v>
      </c>
      <c r="F15" s="338">
        <v>2810</v>
      </c>
      <c r="G15" s="340">
        <v>4.806047752616816</v>
      </c>
      <c r="H15" s="341">
        <v>59</v>
      </c>
      <c r="I15" s="339">
        <v>2.8612997090203685</v>
      </c>
      <c r="J15" s="404">
        <v>146</v>
      </c>
      <c r="K15" s="339">
        <v>4.694533762057878</v>
      </c>
      <c r="L15" s="341">
        <v>53</v>
      </c>
      <c r="M15" s="339">
        <v>4.1117145073700545</v>
      </c>
      <c r="N15" s="341">
        <v>45</v>
      </c>
      <c r="O15" s="339">
        <v>2.7624309392265194</v>
      </c>
      <c r="P15" s="341">
        <v>412</v>
      </c>
      <c r="Q15" s="339">
        <v>4.633899448880891</v>
      </c>
      <c r="R15" s="341">
        <v>492</v>
      </c>
      <c r="S15" s="339">
        <v>5.435262925320371</v>
      </c>
      <c r="T15" s="341">
        <v>612</v>
      </c>
      <c r="U15" s="339">
        <v>6.693645411790441</v>
      </c>
      <c r="V15" s="341">
        <v>130</v>
      </c>
      <c r="W15" s="339">
        <v>3.5451322607035722</v>
      </c>
      <c r="X15" s="341">
        <v>121</v>
      </c>
      <c r="Y15" s="339">
        <v>3.5777646363098756</v>
      </c>
      <c r="Z15" s="341">
        <v>268</v>
      </c>
      <c r="AA15" s="339">
        <v>4.292120435618194</v>
      </c>
      <c r="AB15" s="341">
        <v>116</v>
      </c>
      <c r="AC15" s="339">
        <v>4.728903383611904</v>
      </c>
      <c r="AD15" s="341">
        <v>256</v>
      </c>
      <c r="AE15" s="339">
        <v>4.918347742555236</v>
      </c>
      <c r="AF15" s="341">
        <v>100</v>
      </c>
      <c r="AG15" s="405">
        <v>4.271678769756514</v>
      </c>
    </row>
    <row r="16" spans="1:33" s="21" customFormat="1" ht="18.75" customHeight="1">
      <c r="A16" s="684" t="s">
        <v>66</v>
      </c>
      <c r="B16" s="685"/>
      <c r="C16" s="686"/>
      <c r="D16" s="404">
        <v>8605</v>
      </c>
      <c r="E16" s="339">
        <v>6.756968983117393</v>
      </c>
      <c r="F16" s="338">
        <v>3391</v>
      </c>
      <c r="G16" s="340">
        <v>5.799753711431895</v>
      </c>
      <c r="H16" s="341">
        <v>81</v>
      </c>
      <c r="I16" s="339">
        <v>3.9282250242483028</v>
      </c>
      <c r="J16" s="404">
        <v>164</v>
      </c>
      <c r="K16" s="339">
        <v>5.273311897106109</v>
      </c>
      <c r="L16" s="341">
        <v>43</v>
      </c>
      <c r="M16" s="339">
        <v>3.335919317300233</v>
      </c>
      <c r="N16" s="341">
        <v>72</v>
      </c>
      <c r="O16" s="339">
        <v>4.419889502762431</v>
      </c>
      <c r="P16" s="341">
        <v>491</v>
      </c>
      <c r="Q16" s="339">
        <v>5.5224384208750426</v>
      </c>
      <c r="R16" s="341">
        <v>617</v>
      </c>
      <c r="S16" s="339">
        <v>6.816173221387539</v>
      </c>
      <c r="T16" s="341">
        <v>579</v>
      </c>
      <c r="U16" s="339">
        <v>6.33271355135076</v>
      </c>
      <c r="V16" s="341">
        <v>198</v>
      </c>
      <c r="W16" s="339">
        <v>5.399509135533133</v>
      </c>
      <c r="X16" s="341">
        <v>173</v>
      </c>
      <c r="Y16" s="339">
        <v>5.11531638083974</v>
      </c>
      <c r="Z16" s="341">
        <v>418</v>
      </c>
      <c r="AA16" s="339">
        <v>6.6944266495836</v>
      </c>
      <c r="AB16" s="341">
        <v>157</v>
      </c>
      <c r="AC16" s="339">
        <v>6.4003261312678354</v>
      </c>
      <c r="AD16" s="341">
        <v>306</v>
      </c>
      <c r="AE16" s="339">
        <v>5.878962536023055</v>
      </c>
      <c r="AF16" s="341">
        <v>92</v>
      </c>
      <c r="AG16" s="405">
        <v>3.929944468175993</v>
      </c>
    </row>
    <row r="17" spans="1:33" s="123" customFormat="1" ht="18.75" customHeight="1">
      <c r="A17" s="684" t="s">
        <v>67</v>
      </c>
      <c r="B17" s="685"/>
      <c r="C17" s="686"/>
      <c r="D17" s="404">
        <v>9481</v>
      </c>
      <c r="E17" s="339">
        <v>7.444837063211621</v>
      </c>
      <c r="F17" s="338">
        <v>3692</v>
      </c>
      <c r="G17" s="340">
        <v>6.314565232263803</v>
      </c>
      <c r="H17" s="341">
        <v>96</v>
      </c>
      <c r="I17" s="339">
        <v>4.655674102812803</v>
      </c>
      <c r="J17" s="404">
        <v>177</v>
      </c>
      <c r="K17" s="339">
        <v>5.691318327974277</v>
      </c>
      <c r="L17" s="341">
        <v>52</v>
      </c>
      <c r="M17" s="339">
        <v>4.034134988363072</v>
      </c>
      <c r="N17" s="341">
        <v>89</v>
      </c>
      <c r="O17" s="339">
        <v>5.463474524248005</v>
      </c>
      <c r="P17" s="341">
        <v>509</v>
      </c>
      <c r="Q17" s="339">
        <v>5.724890338544595</v>
      </c>
      <c r="R17" s="341">
        <v>626</v>
      </c>
      <c r="S17" s="339">
        <v>6.9155987627043745</v>
      </c>
      <c r="T17" s="341">
        <v>659</v>
      </c>
      <c r="U17" s="339">
        <v>7.20769987968938</v>
      </c>
      <c r="V17" s="341">
        <v>215</v>
      </c>
      <c r="W17" s="339">
        <v>5.863103354240524</v>
      </c>
      <c r="X17" s="341">
        <v>215</v>
      </c>
      <c r="Y17" s="339">
        <v>6.357185097575399</v>
      </c>
      <c r="Z17" s="341">
        <v>446</v>
      </c>
      <c r="AA17" s="339">
        <v>7.142857142857143</v>
      </c>
      <c r="AB17" s="341">
        <v>161</v>
      </c>
      <c r="AC17" s="339">
        <v>6.563391765185487</v>
      </c>
      <c r="AD17" s="341">
        <v>352</v>
      </c>
      <c r="AE17" s="339">
        <v>6.7627281460134485</v>
      </c>
      <c r="AF17" s="341">
        <v>95</v>
      </c>
      <c r="AG17" s="405">
        <v>4.058094831268688</v>
      </c>
    </row>
    <row r="18" spans="1:33" s="123" customFormat="1" ht="18.75" customHeight="1">
      <c r="A18" s="684" t="s">
        <v>68</v>
      </c>
      <c r="B18" s="685"/>
      <c r="C18" s="686"/>
      <c r="D18" s="404">
        <v>8482</v>
      </c>
      <c r="E18" s="339">
        <v>6.660384766391833</v>
      </c>
      <c r="F18" s="338">
        <v>3485</v>
      </c>
      <c r="G18" s="340">
        <v>5.960525415611959</v>
      </c>
      <c r="H18" s="341">
        <v>95</v>
      </c>
      <c r="I18" s="339">
        <v>4.60717749757517</v>
      </c>
      <c r="J18" s="404">
        <v>187</v>
      </c>
      <c r="K18" s="339">
        <v>6.012861736334405</v>
      </c>
      <c r="L18" s="341">
        <v>56</v>
      </c>
      <c r="M18" s="339">
        <v>4.344453064391001</v>
      </c>
      <c r="N18" s="341">
        <v>84</v>
      </c>
      <c r="O18" s="339">
        <v>5.156537753222836</v>
      </c>
      <c r="P18" s="341">
        <v>526</v>
      </c>
      <c r="Q18" s="339">
        <v>5.916094927454729</v>
      </c>
      <c r="R18" s="341">
        <v>542</v>
      </c>
      <c r="S18" s="339">
        <v>5.9876270437472385</v>
      </c>
      <c r="T18" s="341">
        <v>627</v>
      </c>
      <c r="U18" s="339">
        <v>6.857705348353932</v>
      </c>
      <c r="V18" s="341">
        <v>218</v>
      </c>
      <c r="W18" s="339">
        <v>5.944914098718298</v>
      </c>
      <c r="X18" s="341">
        <v>183</v>
      </c>
      <c r="Y18" s="339">
        <v>5.410999408633945</v>
      </c>
      <c r="Z18" s="341">
        <v>379</v>
      </c>
      <c r="AA18" s="339">
        <v>6.069827033952595</v>
      </c>
      <c r="AB18" s="341">
        <v>159</v>
      </c>
      <c r="AC18" s="339">
        <v>6.4818589482266615</v>
      </c>
      <c r="AD18" s="341">
        <v>307</v>
      </c>
      <c r="AE18" s="339">
        <v>5.898174831892411</v>
      </c>
      <c r="AF18" s="341">
        <v>122</v>
      </c>
      <c r="AG18" s="405">
        <v>5.211448099102947</v>
      </c>
    </row>
    <row r="19" spans="1:33" s="123" customFormat="1" ht="18.75" customHeight="1">
      <c r="A19" s="684" t="s">
        <v>395</v>
      </c>
      <c r="B19" s="685"/>
      <c r="C19" s="686"/>
      <c r="D19" s="404">
        <v>7767</v>
      </c>
      <c r="E19" s="339">
        <v>6.098939929328622</v>
      </c>
      <c r="F19" s="338">
        <v>3822</v>
      </c>
      <c r="G19" s="340">
        <v>6.536909078470274</v>
      </c>
      <c r="H19" s="341">
        <v>140</v>
      </c>
      <c r="I19" s="339">
        <v>6.789524733268671</v>
      </c>
      <c r="J19" s="404">
        <v>170</v>
      </c>
      <c r="K19" s="339">
        <v>5.466237942122186</v>
      </c>
      <c r="L19" s="341">
        <v>81</v>
      </c>
      <c r="M19" s="339">
        <v>6.283941039565555</v>
      </c>
      <c r="N19" s="341">
        <v>107</v>
      </c>
      <c r="O19" s="339">
        <v>6.568446899938612</v>
      </c>
      <c r="P19" s="341">
        <v>596</v>
      </c>
      <c r="Q19" s="339">
        <v>6.703407940614104</v>
      </c>
      <c r="R19" s="341">
        <v>551</v>
      </c>
      <c r="S19" s="339">
        <v>6.087052585064074</v>
      </c>
      <c r="T19" s="341">
        <v>636</v>
      </c>
      <c r="U19" s="339">
        <v>6.956141310292026</v>
      </c>
      <c r="V19" s="341">
        <v>260</v>
      </c>
      <c r="W19" s="339">
        <v>7.0902645214071445</v>
      </c>
      <c r="X19" s="341">
        <v>236</v>
      </c>
      <c r="Y19" s="339">
        <v>6.9781194559432285</v>
      </c>
      <c r="Z19" s="341">
        <v>382</v>
      </c>
      <c r="AA19" s="339">
        <v>6.117873158231903</v>
      </c>
      <c r="AB19" s="341">
        <v>166</v>
      </c>
      <c r="AC19" s="339">
        <v>6.767223807582552</v>
      </c>
      <c r="AD19" s="341">
        <v>340</v>
      </c>
      <c r="AE19" s="339">
        <v>6.532180595581172</v>
      </c>
      <c r="AF19" s="341">
        <v>157</v>
      </c>
      <c r="AG19" s="405">
        <v>6.706535668517727</v>
      </c>
    </row>
    <row r="20" spans="1:33" s="123" customFormat="1" ht="18.75" customHeight="1">
      <c r="A20" s="684" t="s">
        <v>396</v>
      </c>
      <c r="B20" s="685"/>
      <c r="C20" s="686"/>
      <c r="D20" s="404">
        <v>7797</v>
      </c>
      <c r="E20" s="339">
        <v>6.122497055359246</v>
      </c>
      <c r="F20" s="338">
        <v>4668</v>
      </c>
      <c r="G20" s="340">
        <v>7.983854416090853</v>
      </c>
      <c r="H20" s="341">
        <v>196</v>
      </c>
      <c r="I20" s="339">
        <v>9.50533462657614</v>
      </c>
      <c r="J20" s="404">
        <v>278</v>
      </c>
      <c r="K20" s="339">
        <v>8.938906752411576</v>
      </c>
      <c r="L20" s="341">
        <v>105</v>
      </c>
      <c r="M20" s="339">
        <v>8.145849495733126</v>
      </c>
      <c r="N20" s="341">
        <v>145</v>
      </c>
      <c r="O20" s="339">
        <v>8.901166359729896</v>
      </c>
      <c r="P20" s="341">
        <v>673</v>
      </c>
      <c r="Q20" s="339">
        <v>7.569452255089416</v>
      </c>
      <c r="R20" s="341">
        <v>684</v>
      </c>
      <c r="S20" s="339">
        <v>7.556341140079541</v>
      </c>
      <c r="T20" s="341">
        <v>669</v>
      </c>
      <c r="U20" s="339">
        <v>7.317073170731708</v>
      </c>
      <c r="V20" s="341">
        <v>319</v>
      </c>
      <c r="W20" s="339">
        <v>8.699209162803381</v>
      </c>
      <c r="X20" s="341">
        <v>286</v>
      </c>
      <c r="Y20" s="339">
        <v>8.456534594914253</v>
      </c>
      <c r="Z20" s="341">
        <v>471</v>
      </c>
      <c r="AA20" s="339">
        <v>7.543241511851377</v>
      </c>
      <c r="AB20" s="341">
        <v>193</v>
      </c>
      <c r="AC20" s="339">
        <v>7.867916836526702</v>
      </c>
      <c r="AD20" s="341">
        <v>419</v>
      </c>
      <c r="AE20" s="339">
        <v>8.049951969260327</v>
      </c>
      <c r="AF20" s="341">
        <v>230</v>
      </c>
      <c r="AG20" s="405">
        <v>9.824861170439982</v>
      </c>
    </row>
    <row r="21" spans="1:33" s="123" customFormat="1" ht="18.75" customHeight="1">
      <c r="A21" s="684" t="s">
        <v>397</v>
      </c>
      <c r="B21" s="685"/>
      <c r="C21" s="686"/>
      <c r="D21" s="404">
        <v>9107</v>
      </c>
      <c r="E21" s="339">
        <v>7.151158225363172</v>
      </c>
      <c r="F21" s="338">
        <v>5235</v>
      </c>
      <c r="G21" s="340">
        <v>8.953615653006773</v>
      </c>
      <c r="H21" s="341">
        <v>211</v>
      </c>
      <c r="I21" s="339">
        <v>10.23278370514064</v>
      </c>
      <c r="J21" s="404">
        <v>276</v>
      </c>
      <c r="K21" s="339">
        <v>8.87459807073955</v>
      </c>
      <c r="L21" s="341">
        <v>141</v>
      </c>
      <c r="M21" s="339">
        <v>10.938712179984485</v>
      </c>
      <c r="N21" s="341">
        <v>141</v>
      </c>
      <c r="O21" s="339">
        <v>8.655616942909761</v>
      </c>
      <c r="P21" s="341">
        <v>850</v>
      </c>
      <c r="Q21" s="339">
        <v>9.560229445506693</v>
      </c>
      <c r="R21" s="341">
        <v>730</v>
      </c>
      <c r="S21" s="339">
        <v>8.064516129032258</v>
      </c>
      <c r="T21" s="341">
        <v>658</v>
      </c>
      <c r="U21" s="339">
        <v>7.196762550585147</v>
      </c>
      <c r="V21" s="341">
        <v>376</v>
      </c>
      <c r="W21" s="339">
        <v>10.253613307881102</v>
      </c>
      <c r="X21" s="341">
        <v>355</v>
      </c>
      <c r="Y21" s="339">
        <v>10.496747486694264</v>
      </c>
      <c r="Z21" s="341">
        <v>544</v>
      </c>
      <c r="AA21" s="339">
        <v>8.712363869314542</v>
      </c>
      <c r="AB21" s="341">
        <v>229</v>
      </c>
      <c r="AC21" s="339">
        <v>9.335507541785569</v>
      </c>
      <c r="AD21" s="341">
        <v>474</v>
      </c>
      <c r="AE21" s="339">
        <v>9.106628242074928</v>
      </c>
      <c r="AF21" s="341">
        <v>250</v>
      </c>
      <c r="AG21" s="405">
        <v>10.679196924391286</v>
      </c>
    </row>
    <row r="22" spans="1:33" s="123" customFormat="1" ht="18.75" customHeight="1">
      <c r="A22" s="684" t="s">
        <v>69</v>
      </c>
      <c r="B22" s="685"/>
      <c r="C22" s="686"/>
      <c r="D22" s="404">
        <v>9638</v>
      </c>
      <c r="E22" s="339">
        <v>7.568119356105222</v>
      </c>
      <c r="F22" s="338">
        <v>5424</v>
      </c>
      <c r="G22" s="340">
        <v>9.276869398645413</v>
      </c>
      <c r="H22" s="341">
        <v>227</v>
      </c>
      <c r="I22" s="339">
        <v>11.008729388942774</v>
      </c>
      <c r="J22" s="404">
        <v>288</v>
      </c>
      <c r="K22" s="339">
        <v>9.260450160771704</v>
      </c>
      <c r="L22" s="341">
        <v>141</v>
      </c>
      <c r="M22" s="339">
        <v>10.938712179984485</v>
      </c>
      <c r="N22" s="341">
        <v>186</v>
      </c>
      <c r="O22" s="339">
        <v>11.41804788213628</v>
      </c>
      <c r="P22" s="341">
        <v>915</v>
      </c>
      <c r="Q22" s="339">
        <v>10.291305814868968</v>
      </c>
      <c r="R22" s="341">
        <v>835</v>
      </c>
      <c r="S22" s="339">
        <v>9.22448077772868</v>
      </c>
      <c r="T22" s="341">
        <v>657</v>
      </c>
      <c r="U22" s="339">
        <v>7.185825221480914</v>
      </c>
      <c r="V22" s="341">
        <v>323</v>
      </c>
      <c r="W22" s="339">
        <v>8.808290155440414</v>
      </c>
      <c r="X22" s="341">
        <v>395</v>
      </c>
      <c r="Y22" s="339">
        <v>11.679479597871083</v>
      </c>
      <c r="Z22" s="341">
        <v>542</v>
      </c>
      <c r="AA22" s="339">
        <v>8.680333119795003</v>
      </c>
      <c r="AB22" s="341">
        <v>211</v>
      </c>
      <c r="AC22" s="339">
        <v>8.601712189156135</v>
      </c>
      <c r="AD22" s="341">
        <v>456</v>
      </c>
      <c r="AE22" s="339">
        <v>8.760806916426512</v>
      </c>
      <c r="AF22" s="341">
        <v>248</v>
      </c>
      <c r="AG22" s="405">
        <v>10.593763348996156</v>
      </c>
    </row>
    <row r="23" spans="1:33" s="123" customFormat="1" ht="18.75" customHeight="1">
      <c r="A23" s="684" t="s">
        <v>398</v>
      </c>
      <c r="B23" s="685"/>
      <c r="C23" s="686"/>
      <c r="D23" s="404">
        <v>7115</v>
      </c>
      <c r="E23" s="339">
        <v>5.586965056929722</v>
      </c>
      <c r="F23" s="338">
        <v>3794</v>
      </c>
      <c r="G23" s="340">
        <v>6.4890196346719575</v>
      </c>
      <c r="H23" s="341">
        <v>175</v>
      </c>
      <c r="I23" s="339">
        <v>8.486905916585838</v>
      </c>
      <c r="J23" s="404">
        <v>178</v>
      </c>
      <c r="K23" s="339">
        <v>5.723472668810289</v>
      </c>
      <c r="L23" s="341">
        <v>104</v>
      </c>
      <c r="M23" s="339">
        <v>8.068269976726144</v>
      </c>
      <c r="N23" s="341">
        <v>136</v>
      </c>
      <c r="O23" s="339">
        <v>8.348680171884592</v>
      </c>
      <c r="P23" s="341">
        <v>638</v>
      </c>
      <c r="Q23" s="339">
        <v>7.175795748509729</v>
      </c>
      <c r="R23" s="341">
        <v>590</v>
      </c>
      <c r="S23" s="339">
        <v>6.517896597437031</v>
      </c>
      <c r="T23" s="341">
        <v>434</v>
      </c>
      <c r="U23" s="339">
        <v>4.746800831237012</v>
      </c>
      <c r="V23" s="341">
        <v>295</v>
      </c>
      <c r="W23" s="339">
        <v>8.044723206981184</v>
      </c>
      <c r="X23" s="341">
        <v>240</v>
      </c>
      <c r="Y23" s="339">
        <v>7.09639266706091</v>
      </c>
      <c r="Z23" s="341">
        <v>372</v>
      </c>
      <c r="AA23" s="339">
        <v>5.957719410634208</v>
      </c>
      <c r="AB23" s="341">
        <v>161</v>
      </c>
      <c r="AC23" s="339">
        <v>6.563391765185487</v>
      </c>
      <c r="AD23" s="341">
        <v>310</v>
      </c>
      <c r="AE23" s="339">
        <v>5.95581171950048</v>
      </c>
      <c r="AF23" s="341">
        <v>161</v>
      </c>
      <c r="AG23" s="405">
        <v>6.877402819307988</v>
      </c>
    </row>
    <row r="24" spans="1:33" s="123" customFormat="1" ht="18.75" customHeight="1">
      <c r="A24" s="684" t="s">
        <v>70</v>
      </c>
      <c r="B24" s="685"/>
      <c r="C24" s="686"/>
      <c r="D24" s="404">
        <v>5703</v>
      </c>
      <c r="E24" s="339">
        <v>4.478209658421672</v>
      </c>
      <c r="F24" s="338">
        <v>3359</v>
      </c>
      <c r="G24" s="340">
        <v>5.745022918519532</v>
      </c>
      <c r="H24" s="341">
        <v>183</v>
      </c>
      <c r="I24" s="339">
        <v>8.874878758486906</v>
      </c>
      <c r="J24" s="404">
        <v>193</v>
      </c>
      <c r="K24" s="339">
        <v>6.205787781350482</v>
      </c>
      <c r="L24" s="341">
        <v>143</v>
      </c>
      <c r="M24" s="339">
        <v>11.093871217998448</v>
      </c>
      <c r="N24" s="341">
        <v>146</v>
      </c>
      <c r="O24" s="339">
        <v>8.962553713934929</v>
      </c>
      <c r="P24" s="341">
        <v>533</v>
      </c>
      <c r="Q24" s="339">
        <v>5.994826228770667</v>
      </c>
      <c r="R24" s="341">
        <v>410</v>
      </c>
      <c r="S24" s="339">
        <v>4.529385771100309</v>
      </c>
      <c r="T24" s="341">
        <v>381</v>
      </c>
      <c r="U24" s="339">
        <v>4.167122388712676</v>
      </c>
      <c r="V24" s="341">
        <v>273</v>
      </c>
      <c r="W24" s="339">
        <v>7.444777747477502</v>
      </c>
      <c r="X24" s="341">
        <v>191</v>
      </c>
      <c r="Y24" s="339">
        <v>5.6475458308693085</v>
      </c>
      <c r="Z24" s="341">
        <v>353</v>
      </c>
      <c r="AA24" s="339">
        <v>5.65342729019859</v>
      </c>
      <c r="AB24" s="341">
        <v>145</v>
      </c>
      <c r="AC24" s="339">
        <v>5.91112922951488</v>
      </c>
      <c r="AD24" s="341">
        <v>254</v>
      </c>
      <c r="AE24" s="339">
        <v>4.879923150816523</v>
      </c>
      <c r="AF24" s="341">
        <v>154</v>
      </c>
      <c r="AG24" s="405">
        <v>6.578385305425032</v>
      </c>
    </row>
    <row r="25" spans="1:33" s="123" customFormat="1" ht="18.75" customHeight="1">
      <c r="A25" s="684" t="s">
        <v>71</v>
      </c>
      <c r="B25" s="685"/>
      <c r="C25" s="686"/>
      <c r="D25" s="404">
        <v>4242</v>
      </c>
      <c r="E25" s="339">
        <v>3.330977620730271</v>
      </c>
      <c r="F25" s="338">
        <v>2782</v>
      </c>
      <c r="G25" s="340">
        <v>4.758158308818499</v>
      </c>
      <c r="H25" s="341">
        <v>163</v>
      </c>
      <c r="I25" s="339">
        <v>7.904946653734239</v>
      </c>
      <c r="J25" s="404">
        <v>183</v>
      </c>
      <c r="K25" s="339">
        <v>5.884244372990354</v>
      </c>
      <c r="L25" s="341">
        <v>116</v>
      </c>
      <c r="M25" s="339">
        <v>8.99922420480993</v>
      </c>
      <c r="N25" s="341">
        <v>147</v>
      </c>
      <c r="O25" s="339">
        <v>9.023941068139964</v>
      </c>
      <c r="P25" s="341">
        <v>399</v>
      </c>
      <c r="Q25" s="339">
        <v>4.487684175008435</v>
      </c>
      <c r="R25" s="341">
        <v>330</v>
      </c>
      <c r="S25" s="339">
        <v>3.645603181617322</v>
      </c>
      <c r="T25" s="341">
        <v>320</v>
      </c>
      <c r="U25" s="339">
        <v>3.4999453133544787</v>
      </c>
      <c r="V25" s="341">
        <v>181</v>
      </c>
      <c r="W25" s="339">
        <v>4.935914916825743</v>
      </c>
      <c r="X25" s="341">
        <v>155</v>
      </c>
      <c r="Y25" s="339">
        <v>4.583086930810172</v>
      </c>
      <c r="Z25" s="406">
        <v>298</v>
      </c>
      <c r="AA25" s="339">
        <v>4.7725816784112745</v>
      </c>
      <c r="AB25" s="341">
        <v>125</v>
      </c>
      <c r="AC25" s="339">
        <v>5.095801059926621</v>
      </c>
      <c r="AD25" s="341">
        <v>227</v>
      </c>
      <c r="AE25" s="339">
        <v>4.3611911623439</v>
      </c>
      <c r="AF25" s="341">
        <v>138</v>
      </c>
      <c r="AG25" s="405">
        <v>5.8949167022639894</v>
      </c>
    </row>
    <row r="26" spans="1:33" s="123" customFormat="1" ht="18.75" customHeight="1">
      <c r="A26" s="684" t="s">
        <v>72</v>
      </c>
      <c r="B26" s="685"/>
      <c r="C26" s="686"/>
      <c r="D26" s="404">
        <v>2160</v>
      </c>
      <c r="E26" s="339">
        <v>1.696113074204947</v>
      </c>
      <c r="F26" s="338">
        <v>1597</v>
      </c>
      <c r="G26" s="340">
        <v>2.731408633782582</v>
      </c>
      <c r="H26" s="341">
        <v>92</v>
      </c>
      <c r="I26" s="339">
        <v>4.461687681862269</v>
      </c>
      <c r="J26" s="404">
        <v>110</v>
      </c>
      <c r="K26" s="339">
        <v>3.536977491961415</v>
      </c>
      <c r="L26" s="341">
        <v>56</v>
      </c>
      <c r="M26" s="339">
        <v>4.344453064391001</v>
      </c>
      <c r="N26" s="341">
        <v>67</v>
      </c>
      <c r="O26" s="339">
        <v>4.112952731737262</v>
      </c>
      <c r="P26" s="341">
        <v>244</v>
      </c>
      <c r="Q26" s="339">
        <v>2.7443482172983917</v>
      </c>
      <c r="R26" s="341">
        <v>157</v>
      </c>
      <c r="S26" s="339">
        <v>1.7344233318603623</v>
      </c>
      <c r="T26" s="341">
        <v>165</v>
      </c>
      <c r="U26" s="339">
        <v>1.8046593021984032</v>
      </c>
      <c r="V26" s="341">
        <v>110</v>
      </c>
      <c r="W26" s="339">
        <v>2.9997272975184073</v>
      </c>
      <c r="X26" s="341">
        <v>93</v>
      </c>
      <c r="Y26" s="339">
        <v>2.749852158486103</v>
      </c>
      <c r="Z26" s="406">
        <v>175</v>
      </c>
      <c r="AA26" s="339">
        <v>2.802690582959641</v>
      </c>
      <c r="AB26" s="341">
        <v>61</v>
      </c>
      <c r="AC26" s="339">
        <v>2.4867509172441906</v>
      </c>
      <c r="AD26" s="341">
        <v>157</v>
      </c>
      <c r="AE26" s="339">
        <v>3.016330451488953</v>
      </c>
      <c r="AF26" s="341">
        <v>110</v>
      </c>
      <c r="AG26" s="405">
        <v>4.698846646732166</v>
      </c>
    </row>
    <row r="27" spans="1:33" s="123" customFormat="1" ht="18.75" customHeight="1">
      <c r="A27" s="684" t="s">
        <v>73</v>
      </c>
      <c r="B27" s="685"/>
      <c r="C27" s="686"/>
      <c r="D27" s="404">
        <v>666</v>
      </c>
      <c r="E27" s="339">
        <v>0.5229681978798587</v>
      </c>
      <c r="F27" s="338">
        <v>452</v>
      </c>
      <c r="G27" s="340">
        <v>0.7730724498871178</v>
      </c>
      <c r="H27" s="341">
        <v>31</v>
      </c>
      <c r="I27" s="339">
        <v>1.5033947623666344</v>
      </c>
      <c r="J27" s="404">
        <v>37</v>
      </c>
      <c r="K27" s="339">
        <v>1.189710610932476</v>
      </c>
      <c r="L27" s="341">
        <v>18</v>
      </c>
      <c r="M27" s="339">
        <v>1.3964313421256789</v>
      </c>
      <c r="N27" s="341">
        <v>21</v>
      </c>
      <c r="O27" s="339">
        <v>1.289134438305709</v>
      </c>
      <c r="P27" s="341">
        <v>65</v>
      </c>
      <c r="Q27" s="339">
        <v>0.7310763693622765</v>
      </c>
      <c r="R27" s="341">
        <v>45</v>
      </c>
      <c r="S27" s="339">
        <v>0.4971277065841803</v>
      </c>
      <c r="T27" s="341">
        <v>53</v>
      </c>
      <c r="U27" s="339">
        <v>0.5796784425243355</v>
      </c>
      <c r="V27" s="341">
        <v>25</v>
      </c>
      <c r="W27" s="339">
        <v>0.6817562039814562</v>
      </c>
      <c r="X27" s="341">
        <v>38</v>
      </c>
      <c r="Y27" s="339">
        <v>1.1235955056179776</v>
      </c>
      <c r="Z27" s="406">
        <v>53</v>
      </c>
      <c r="AA27" s="339">
        <v>0.848814862267777</v>
      </c>
      <c r="AB27" s="341">
        <v>10</v>
      </c>
      <c r="AC27" s="339">
        <v>0.40766408479412963</v>
      </c>
      <c r="AD27" s="341">
        <v>39</v>
      </c>
      <c r="AE27" s="339">
        <v>0.7492795389048992</v>
      </c>
      <c r="AF27" s="341">
        <v>17</v>
      </c>
      <c r="AG27" s="405">
        <v>0.7261853908586074</v>
      </c>
    </row>
    <row r="28" spans="1:33" s="123" customFormat="1" ht="18.75" customHeight="1">
      <c r="A28" s="684" t="s">
        <v>74</v>
      </c>
      <c r="B28" s="685"/>
      <c r="C28" s="686"/>
      <c r="D28" s="404">
        <v>105</v>
      </c>
      <c r="E28" s="339">
        <v>0.08244994110718493</v>
      </c>
      <c r="F28" s="338">
        <v>81</v>
      </c>
      <c r="G28" s="340">
        <v>0.13853731955941712</v>
      </c>
      <c r="H28" s="341">
        <v>5</v>
      </c>
      <c r="I28" s="339">
        <v>0.24248302618816683</v>
      </c>
      <c r="J28" s="404">
        <v>5</v>
      </c>
      <c r="K28" s="339">
        <v>0.1607717041800643</v>
      </c>
      <c r="L28" s="341">
        <v>3</v>
      </c>
      <c r="M28" s="339">
        <v>0.23273855702094648</v>
      </c>
      <c r="N28" s="341">
        <v>3</v>
      </c>
      <c r="O28" s="339">
        <v>0.1841620626151013</v>
      </c>
      <c r="P28" s="341">
        <v>13</v>
      </c>
      <c r="Q28" s="339">
        <v>0.14621527387245528</v>
      </c>
      <c r="R28" s="341">
        <v>9</v>
      </c>
      <c r="S28" s="339">
        <v>0.09942554131683606</v>
      </c>
      <c r="T28" s="341">
        <v>7</v>
      </c>
      <c r="U28" s="339">
        <v>0.07656130372962923</v>
      </c>
      <c r="V28" s="341">
        <v>4</v>
      </c>
      <c r="W28" s="339">
        <v>0.109080992637033</v>
      </c>
      <c r="X28" s="341">
        <v>10</v>
      </c>
      <c r="Y28" s="339">
        <v>0.29568302779420463</v>
      </c>
      <c r="Z28" s="406">
        <v>9</v>
      </c>
      <c r="AA28" s="339">
        <v>0.1441383728379244</v>
      </c>
      <c r="AB28" s="341">
        <v>3</v>
      </c>
      <c r="AC28" s="339">
        <v>0.12229922543823889</v>
      </c>
      <c r="AD28" s="341">
        <v>5</v>
      </c>
      <c r="AE28" s="339">
        <v>0.09606147934678194</v>
      </c>
      <c r="AF28" s="341">
        <v>5</v>
      </c>
      <c r="AG28" s="405">
        <v>0.21358393848782573</v>
      </c>
    </row>
    <row r="29" spans="1:33" s="123" customFormat="1" ht="18.75" customHeight="1">
      <c r="A29" s="687" t="s">
        <v>75</v>
      </c>
      <c r="B29" s="688"/>
      <c r="C29" s="689"/>
      <c r="D29" s="407">
        <v>2104</v>
      </c>
      <c r="E29" s="408"/>
      <c r="F29" s="409">
        <v>125</v>
      </c>
      <c r="G29" s="410"/>
      <c r="H29" s="411">
        <v>7</v>
      </c>
      <c r="I29" s="408"/>
      <c r="J29" s="412">
        <v>1</v>
      </c>
      <c r="K29" s="408"/>
      <c r="L29" s="408" t="s">
        <v>83</v>
      </c>
      <c r="M29" s="408"/>
      <c r="N29" s="413" t="s">
        <v>83</v>
      </c>
      <c r="O29" s="408"/>
      <c r="P29" s="413">
        <v>10</v>
      </c>
      <c r="Q29" s="408"/>
      <c r="R29" s="413">
        <v>44</v>
      </c>
      <c r="S29" s="408"/>
      <c r="T29" s="413">
        <v>33</v>
      </c>
      <c r="U29" s="408"/>
      <c r="V29" s="411">
        <v>2</v>
      </c>
      <c r="W29" s="408"/>
      <c r="X29" s="413">
        <v>8</v>
      </c>
      <c r="Y29" s="408"/>
      <c r="Z29" s="411">
        <v>4</v>
      </c>
      <c r="AA29" s="408"/>
      <c r="AB29" s="413" t="s">
        <v>83</v>
      </c>
      <c r="AC29" s="408"/>
      <c r="AD29" s="411">
        <v>13</v>
      </c>
      <c r="AE29" s="408"/>
      <c r="AF29" s="413">
        <v>3</v>
      </c>
      <c r="AG29" s="414"/>
    </row>
    <row r="30" spans="1:33" s="123" customFormat="1" ht="18.75" customHeight="1">
      <c r="A30" s="684" t="s">
        <v>76</v>
      </c>
      <c r="B30" s="685"/>
      <c r="C30" s="686"/>
      <c r="D30" s="404">
        <v>16231</v>
      </c>
      <c r="E30" s="339">
        <v>12.7</v>
      </c>
      <c r="F30" s="338">
        <v>5813</v>
      </c>
      <c r="G30" s="340">
        <v>9.942190599986317</v>
      </c>
      <c r="H30" s="341">
        <v>111</v>
      </c>
      <c r="I30" s="339">
        <v>5.38312</v>
      </c>
      <c r="J30" s="404">
        <v>336</v>
      </c>
      <c r="K30" s="339">
        <v>10.80386</v>
      </c>
      <c r="L30" s="341">
        <v>83</v>
      </c>
      <c r="M30" s="339">
        <v>6.4391</v>
      </c>
      <c r="N30" s="341">
        <v>97</v>
      </c>
      <c r="O30" s="339">
        <v>5.95457</v>
      </c>
      <c r="P30" s="341">
        <v>886</v>
      </c>
      <c r="Q30" s="339">
        <v>9.96513</v>
      </c>
      <c r="R30" s="341">
        <v>967</v>
      </c>
      <c r="S30" s="339">
        <v>10.68272</v>
      </c>
      <c r="T30" s="341">
        <v>1067</v>
      </c>
      <c r="U30" s="339">
        <v>11.67013</v>
      </c>
      <c r="V30" s="341">
        <v>277</v>
      </c>
      <c r="W30" s="339">
        <v>7.5</v>
      </c>
      <c r="X30" s="341">
        <v>266</v>
      </c>
      <c r="Y30" s="339">
        <v>7.86517</v>
      </c>
      <c r="Z30" s="341">
        <v>684</v>
      </c>
      <c r="AA30" s="339">
        <v>10.9</v>
      </c>
      <c r="AB30" s="341">
        <v>247</v>
      </c>
      <c r="AC30" s="339">
        <v>10.0693</v>
      </c>
      <c r="AD30" s="341">
        <v>587</v>
      </c>
      <c r="AE30" s="339">
        <v>11.27762</v>
      </c>
      <c r="AF30" s="341">
        <v>205</v>
      </c>
      <c r="AG30" s="415">
        <v>8.8</v>
      </c>
    </row>
    <row r="31" spans="1:33" s="123" customFormat="1" ht="18.75" customHeight="1">
      <c r="A31" s="684" t="s">
        <v>77</v>
      </c>
      <c r="B31" s="685"/>
      <c r="C31" s="686"/>
      <c r="D31" s="404">
        <v>72383</v>
      </c>
      <c r="E31" s="339">
        <v>56.83785</v>
      </c>
      <c r="F31" s="338">
        <v>29931</v>
      </c>
      <c r="G31" s="340">
        <v>51.19210508312239</v>
      </c>
      <c r="H31" s="341">
        <v>864</v>
      </c>
      <c r="I31" s="339">
        <v>41.90107</v>
      </c>
      <c r="J31" s="404">
        <v>1504</v>
      </c>
      <c r="K31" s="339">
        <v>48.36013</v>
      </c>
      <c r="L31" s="341">
        <v>484</v>
      </c>
      <c r="M31" s="339">
        <v>37.6</v>
      </c>
      <c r="N31" s="341">
        <v>685</v>
      </c>
      <c r="O31" s="339">
        <v>42</v>
      </c>
      <c r="P31" s="341">
        <v>4348</v>
      </c>
      <c r="Q31" s="339">
        <v>48.90339</v>
      </c>
      <c r="R31" s="341">
        <v>4979</v>
      </c>
      <c r="S31" s="339">
        <v>55.00442</v>
      </c>
      <c r="T31" s="341">
        <v>5401</v>
      </c>
      <c r="U31" s="339">
        <v>59.07251</v>
      </c>
      <c r="V31" s="341">
        <v>1803</v>
      </c>
      <c r="W31" s="339">
        <v>49.16826</v>
      </c>
      <c r="X31" s="341">
        <v>1639</v>
      </c>
      <c r="Y31" s="339">
        <v>48.4</v>
      </c>
      <c r="Z31" s="341">
        <v>3214</v>
      </c>
      <c r="AA31" s="339">
        <v>51.47341</v>
      </c>
      <c r="AB31" s="341">
        <v>1261</v>
      </c>
      <c r="AC31" s="339">
        <v>51.40644</v>
      </c>
      <c r="AD31" s="341">
        <v>2696</v>
      </c>
      <c r="AE31" s="339">
        <v>51.79635</v>
      </c>
      <c r="AF31" s="341">
        <v>1053</v>
      </c>
      <c r="AG31" s="405">
        <v>44.98078</v>
      </c>
    </row>
    <row r="32" spans="1:33" s="123" customFormat="1" ht="18.75" customHeight="1">
      <c r="A32" s="684" t="s">
        <v>78</v>
      </c>
      <c r="B32" s="685"/>
      <c r="C32" s="686"/>
      <c r="D32" s="404">
        <v>38736</v>
      </c>
      <c r="E32" s="339">
        <v>30.41696</v>
      </c>
      <c r="F32" s="338">
        <v>22724</v>
      </c>
      <c r="G32" s="340">
        <v>38.86570431689129</v>
      </c>
      <c r="H32" s="341">
        <v>1087</v>
      </c>
      <c r="I32" s="339">
        <v>52.71581</v>
      </c>
      <c r="J32" s="404">
        <v>1270</v>
      </c>
      <c r="K32" s="339">
        <v>40.83601</v>
      </c>
      <c r="L32" s="341">
        <v>722</v>
      </c>
      <c r="M32" s="339">
        <v>56.01241</v>
      </c>
      <c r="N32" s="341">
        <v>847</v>
      </c>
      <c r="O32" s="339">
        <v>51.99509</v>
      </c>
      <c r="P32" s="341">
        <v>3657</v>
      </c>
      <c r="Q32" s="339">
        <v>41.13148</v>
      </c>
      <c r="R32" s="341">
        <v>3106</v>
      </c>
      <c r="S32" s="339">
        <v>34.31286</v>
      </c>
      <c r="T32" s="341">
        <v>2675</v>
      </c>
      <c r="U32" s="339">
        <v>29.2</v>
      </c>
      <c r="V32" s="341">
        <v>1587</v>
      </c>
      <c r="W32" s="339">
        <v>43.27788</v>
      </c>
      <c r="X32" s="341">
        <v>1477</v>
      </c>
      <c r="Y32" s="339">
        <v>43.67238</v>
      </c>
      <c r="Z32" s="341">
        <v>2346</v>
      </c>
      <c r="AA32" s="339">
        <v>37.57207</v>
      </c>
      <c r="AB32" s="341">
        <v>945</v>
      </c>
      <c r="AC32" s="339">
        <v>38.52426</v>
      </c>
      <c r="AD32" s="341">
        <v>1922</v>
      </c>
      <c r="AE32" s="339">
        <v>36.92603</v>
      </c>
      <c r="AF32" s="341">
        <v>1083</v>
      </c>
      <c r="AG32" s="405">
        <v>46.26228</v>
      </c>
    </row>
    <row r="33" spans="1:33" s="123" customFormat="1" ht="18.75" customHeight="1">
      <c r="A33" s="684" t="s">
        <v>79</v>
      </c>
      <c r="B33" s="685"/>
      <c r="C33" s="686"/>
      <c r="D33" s="416">
        <v>238.6544267143121</v>
      </c>
      <c r="E33" s="339"/>
      <c r="F33" s="416">
        <v>390.9169103733012</v>
      </c>
      <c r="G33" s="339"/>
      <c r="H33" s="417">
        <v>979.2792792792793</v>
      </c>
      <c r="I33" s="339"/>
      <c r="J33" s="416">
        <v>377.9761904761905</v>
      </c>
      <c r="K33" s="339"/>
      <c r="L33" s="417">
        <v>869.8795180722891</v>
      </c>
      <c r="M33" s="339"/>
      <c r="N33" s="417">
        <v>873.1958762886597</v>
      </c>
      <c r="O33" s="339"/>
      <c r="P33" s="417">
        <v>412.7539503386005</v>
      </c>
      <c r="Q33" s="339"/>
      <c r="R33" s="417">
        <v>321.1995863495346</v>
      </c>
      <c r="S33" s="339"/>
      <c r="T33" s="417">
        <v>250.7029053420806</v>
      </c>
      <c r="U33" s="339"/>
      <c r="V33" s="417">
        <v>572.9241877256318</v>
      </c>
      <c r="W33" s="339"/>
      <c r="X33" s="417">
        <v>555.2631578947368</v>
      </c>
      <c r="Y33" s="339"/>
      <c r="Z33" s="417">
        <v>342.98245614035085</v>
      </c>
      <c r="AA33" s="339"/>
      <c r="AB33" s="417">
        <v>382.5910931174089</v>
      </c>
      <c r="AC33" s="339"/>
      <c r="AD33" s="417">
        <v>327.427597955707</v>
      </c>
      <c r="AE33" s="339"/>
      <c r="AF33" s="417">
        <v>528.2926829268293</v>
      </c>
      <c r="AG33" s="405"/>
    </row>
    <row r="34" spans="1:33" s="123" customFormat="1" ht="18.75" customHeight="1">
      <c r="A34" s="687" t="s">
        <v>80</v>
      </c>
      <c r="B34" s="688"/>
      <c r="C34" s="689"/>
      <c r="D34" s="418">
        <v>75.93910172278021</v>
      </c>
      <c r="E34" s="408"/>
      <c r="F34" s="418">
        <v>95.342621362467</v>
      </c>
      <c r="G34" s="408"/>
      <c r="H34" s="419">
        <v>138.65740740740742</v>
      </c>
      <c r="I34" s="408"/>
      <c r="J34" s="418">
        <v>106.78191489361701</v>
      </c>
      <c r="K34" s="408"/>
      <c r="L34" s="419">
        <v>166.32231404958677</v>
      </c>
      <c r="M34" s="408"/>
      <c r="N34" s="419">
        <v>137.8102189781022</v>
      </c>
      <c r="O34" s="408"/>
      <c r="P34" s="419">
        <v>104.48482060717572</v>
      </c>
      <c r="Q34" s="408"/>
      <c r="R34" s="419">
        <v>81.80357501506327</v>
      </c>
      <c r="S34" s="408"/>
      <c r="T34" s="419">
        <v>69.28346602481022</v>
      </c>
      <c r="U34" s="408"/>
      <c r="V34" s="419">
        <v>103.38325013865779</v>
      </c>
      <c r="W34" s="408"/>
      <c r="X34" s="419">
        <v>106.34533251982916</v>
      </c>
      <c r="Y34" s="408"/>
      <c r="Z34" s="419">
        <v>94.27504667081519</v>
      </c>
      <c r="AA34" s="408"/>
      <c r="AB34" s="419">
        <v>94.52815226011101</v>
      </c>
      <c r="AC34" s="408"/>
      <c r="AD34" s="419">
        <v>93.06379821958457</v>
      </c>
      <c r="AE34" s="408"/>
      <c r="AF34" s="419">
        <v>122.31718898385564</v>
      </c>
      <c r="AG34" s="414"/>
    </row>
    <row r="35" spans="1:33" s="123" customFormat="1" ht="18.75" customHeight="1">
      <c r="A35" s="684" t="s">
        <v>399</v>
      </c>
      <c r="B35" s="685"/>
      <c r="C35" s="686"/>
      <c r="D35" s="420"/>
      <c r="E35" s="339"/>
      <c r="F35" s="421"/>
      <c r="G35" s="339"/>
      <c r="H35" s="421"/>
      <c r="I35" s="339"/>
      <c r="J35" s="420"/>
      <c r="K35" s="339"/>
      <c r="L35" s="421"/>
      <c r="M35" s="339"/>
      <c r="N35" s="421"/>
      <c r="O35" s="339"/>
      <c r="P35" s="421"/>
      <c r="Q35" s="339"/>
      <c r="R35" s="421"/>
      <c r="S35" s="339"/>
      <c r="T35" s="421"/>
      <c r="U35" s="339"/>
      <c r="V35" s="421"/>
      <c r="W35" s="339"/>
      <c r="X35" s="421"/>
      <c r="Y35" s="339"/>
      <c r="Z35" s="421"/>
      <c r="AA35" s="339"/>
      <c r="AB35" s="421"/>
      <c r="AC35" s="339"/>
      <c r="AD35" s="421"/>
      <c r="AE35" s="339"/>
      <c r="AF35" s="421"/>
      <c r="AG35" s="405"/>
    </row>
    <row r="36" spans="1:33" s="123" customFormat="1" ht="18.75" customHeight="1">
      <c r="A36" s="684" t="s">
        <v>81</v>
      </c>
      <c r="B36" s="685"/>
      <c r="C36" s="686"/>
      <c r="D36" s="338">
        <v>18745</v>
      </c>
      <c r="E36" s="339">
        <v>14.719277581468393</v>
      </c>
      <c r="F36" s="338">
        <v>10659</v>
      </c>
      <c r="G36" s="340">
        <v>18.230485051652185</v>
      </c>
      <c r="H36" s="341">
        <v>438</v>
      </c>
      <c r="I36" s="339">
        <v>21.241513094083412</v>
      </c>
      <c r="J36" s="338">
        <v>564</v>
      </c>
      <c r="K36" s="339">
        <v>18.135048231511256</v>
      </c>
      <c r="L36" s="341">
        <v>282</v>
      </c>
      <c r="M36" s="339">
        <v>21.87742435996897</v>
      </c>
      <c r="N36" s="341">
        <v>327</v>
      </c>
      <c r="O36" s="339">
        <v>20.07366482504604</v>
      </c>
      <c r="P36" s="341">
        <v>1765</v>
      </c>
      <c r="Q36" s="339">
        <v>19.851535260375663</v>
      </c>
      <c r="R36" s="341">
        <v>1565</v>
      </c>
      <c r="S36" s="339">
        <v>17.288996906760936</v>
      </c>
      <c r="T36" s="341">
        <v>1315</v>
      </c>
      <c r="U36" s="339">
        <v>14.382587772066062</v>
      </c>
      <c r="V36" s="341">
        <v>699</v>
      </c>
      <c r="W36" s="339">
        <v>19.061903463321517</v>
      </c>
      <c r="X36" s="341">
        <v>750</v>
      </c>
      <c r="Y36" s="339">
        <v>22.176227084565348</v>
      </c>
      <c r="Z36" s="341">
        <v>1086</v>
      </c>
      <c r="AA36" s="339">
        <v>17.392696989109545</v>
      </c>
      <c r="AB36" s="341">
        <v>440</v>
      </c>
      <c r="AC36" s="339">
        <v>17.937219730941703</v>
      </c>
      <c r="AD36" s="341">
        <v>930</v>
      </c>
      <c r="AE36" s="339">
        <v>17.86743515850144</v>
      </c>
      <c r="AF36" s="341">
        <v>498</v>
      </c>
      <c r="AG36" s="405">
        <v>21.27296027338744</v>
      </c>
    </row>
    <row r="37" spans="1:33" s="123" customFormat="1" ht="18.75" customHeight="1">
      <c r="A37" s="690" t="s">
        <v>82</v>
      </c>
      <c r="B37" s="691"/>
      <c r="C37" s="692"/>
      <c r="D37" s="422">
        <v>19991</v>
      </c>
      <c r="E37" s="423">
        <v>15.69768</v>
      </c>
      <c r="F37" s="422">
        <v>12065</v>
      </c>
      <c r="G37" s="424">
        <v>20.63521</v>
      </c>
      <c r="H37" s="425">
        <v>649</v>
      </c>
      <c r="I37" s="423">
        <v>31.4743</v>
      </c>
      <c r="J37" s="422">
        <v>706</v>
      </c>
      <c r="K37" s="423">
        <v>22.70096</v>
      </c>
      <c r="L37" s="425">
        <v>440</v>
      </c>
      <c r="M37" s="423">
        <v>34.13499</v>
      </c>
      <c r="N37" s="425">
        <v>520</v>
      </c>
      <c r="O37" s="423">
        <v>31.92142</v>
      </c>
      <c r="P37" s="425">
        <v>1892</v>
      </c>
      <c r="Q37" s="423">
        <v>21.27995</v>
      </c>
      <c r="R37" s="425">
        <v>1541</v>
      </c>
      <c r="S37" s="423">
        <v>17.02386</v>
      </c>
      <c r="T37" s="425">
        <v>1360</v>
      </c>
      <c r="U37" s="423">
        <v>14.87477</v>
      </c>
      <c r="V37" s="425">
        <v>888</v>
      </c>
      <c r="W37" s="423">
        <v>24.21598</v>
      </c>
      <c r="X37" s="425">
        <v>727</v>
      </c>
      <c r="Y37" s="423">
        <v>21.49616</v>
      </c>
      <c r="Z37" s="425">
        <v>1260</v>
      </c>
      <c r="AA37" s="423">
        <v>20.17937</v>
      </c>
      <c r="AB37" s="425">
        <v>505</v>
      </c>
      <c r="AC37" s="423">
        <v>20.58704</v>
      </c>
      <c r="AD37" s="425">
        <v>992</v>
      </c>
      <c r="AE37" s="423">
        <v>19.0586</v>
      </c>
      <c r="AF37" s="425">
        <v>585</v>
      </c>
      <c r="AG37" s="426">
        <v>24.98932</v>
      </c>
    </row>
    <row r="38" spans="1:33" s="21" customFormat="1" ht="11.25">
      <c r="A38" s="21" t="s">
        <v>242</v>
      </c>
      <c r="B38" s="342" t="s">
        <v>514</v>
      </c>
      <c r="C38" s="321"/>
      <c r="D38" s="338"/>
      <c r="E38" s="339"/>
      <c r="F38" s="338"/>
      <c r="G38" s="340"/>
      <c r="H38" s="341"/>
      <c r="I38" s="339"/>
      <c r="J38" s="338"/>
      <c r="K38" s="339"/>
      <c r="L38" s="341"/>
      <c r="M38" s="123"/>
      <c r="N38" s="123"/>
      <c r="O38" s="123"/>
      <c r="P38" s="123"/>
      <c r="Q38" s="123"/>
      <c r="R38" s="123"/>
      <c r="S38" s="123"/>
      <c r="T38" s="123"/>
      <c r="U38" s="123"/>
      <c r="V38" s="123"/>
      <c r="W38" s="123"/>
      <c r="X38" s="123"/>
      <c r="Y38" s="123"/>
      <c r="Z38" s="123"/>
      <c r="AA38" s="123"/>
      <c r="AB38" s="123"/>
      <c r="AC38" s="123"/>
      <c r="AD38" s="123"/>
      <c r="AE38" s="123"/>
      <c r="AF38" s="123"/>
      <c r="AG38" s="123"/>
    </row>
    <row r="39" spans="2:33" s="21" customFormat="1" ht="11.25">
      <c r="B39" s="97" t="s">
        <v>515</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row>
    <row r="40" spans="2:33" s="21" customFormat="1" ht="11.25">
      <c r="B40" s="98" t="s">
        <v>516</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2:33" s="21" customFormat="1" ht="11.25">
      <c r="B41" s="98" t="s">
        <v>84</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2:33" s="21" customFormat="1" ht="11.25">
      <c r="B42" s="98" t="s">
        <v>517</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2:33" s="21" customFormat="1" ht="11.25">
      <c r="B43" s="98" t="s">
        <v>85</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2:12" ht="13.5">
      <c r="B44" s="98" t="s">
        <v>518</v>
      </c>
      <c r="C44" s="21"/>
      <c r="D44" s="123"/>
      <c r="E44" s="123"/>
      <c r="F44" s="123"/>
      <c r="G44" s="123"/>
      <c r="H44" s="123"/>
      <c r="I44" s="123"/>
      <c r="J44" s="123"/>
      <c r="K44" s="123"/>
      <c r="L44" s="123"/>
    </row>
  </sheetData>
  <sheetProtection/>
  <mergeCells count="78">
    <mergeCell ref="I5:I6"/>
    <mergeCell ref="P4:Q4"/>
    <mergeCell ref="N4:O4"/>
    <mergeCell ref="L4:M4"/>
    <mergeCell ref="J4:K4"/>
    <mergeCell ref="H4:I4"/>
    <mergeCell ref="Q5:Q6"/>
    <mergeCell ref="J5:J6"/>
    <mergeCell ref="K5:K6"/>
    <mergeCell ref="L5:L6"/>
    <mergeCell ref="P5:P6"/>
    <mergeCell ref="A7:C7"/>
    <mergeCell ref="M5:M6"/>
    <mergeCell ref="N5:N6"/>
    <mergeCell ref="O5:O6"/>
    <mergeCell ref="H5:H6"/>
    <mergeCell ref="D5:D6"/>
    <mergeCell ref="E5:E6"/>
    <mergeCell ref="F5:F6"/>
    <mergeCell ref="G5:G6"/>
    <mergeCell ref="B4:B6"/>
    <mergeCell ref="A4:A6"/>
    <mergeCell ref="D4:E4"/>
    <mergeCell ref="F4:G4"/>
    <mergeCell ref="A14:C14"/>
    <mergeCell ref="A15:C15"/>
    <mergeCell ref="A16:C16"/>
    <mergeCell ref="A17:C17"/>
    <mergeCell ref="A8:C8"/>
    <mergeCell ref="A9:C9"/>
    <mergeCell ref="A10:C10"/>
    <mergeCell ref="A11:C11"/>
    <mergeCell ref="A12:C12"/>
    <mergeCell ref="A13:C13"/>
    <mergeCell ref="A23:C23"/>
    <mergeCell ref="A24:C24"/>
    <mergeCell ref="A25:C25"/>
    <mergeCell ref="A26:C26"/>
    <mergeCell ref="A27:C27"/>
    <mergeCell ref="A18:C18"/>
    <mergeCell ref="A19:C19"/>
    <mergeCell ref="A20:C20"/>
    <mergeCell ref="A21:C21"/>
    <mergeCell ref="A22:C22"/>
    <mergeCell ref="A28:C28"/>
    <mergeCell ref="A34:C34"/>
    <mergeCell ref="A36:C36"/>
    <mergeCell ref="A37:C37"/>
    <mergeCell ref="A29:C29"/>
    <mergeCell ref="A30:C30"/>
    <mergeCell ref="A31:C31"/>
    <mergeCell ref="A32:C32"/>
    <mergeCell ref="A33:C33"/>
    <mergeCell ref="A35:C35"/>
    <mergeCell ref="R5:R6"/>
    <mergeCell ref="S5:S6"/>
    <mergeCell ref="T5:T6"/>
    <mergeCell ref="U5:U6"/>
    <mergeCell ref="T4:U4"/>
    <mergeCell ref="R4:S4"/>
    <mergeCell ref="V5:V6"/>
    <mergeCell ref="W5:W6"/>
    <mergeCell ref="X5:X6"/>
    <mergeCell ref="Y5:Y6"/>
    <mergeCell ref="Z5:Z6"/>
    <mergeCell ref="AA5:AA6"/>
    <mergeCell ref="AB5:AB6"/>
    <mergeCell ref="AC5:AC6"/>
    <mergeCell ref="AD5:AD6"/>
    <mergeCell ref="AE5:AE6"/>
    <mergeCell ref="AF5:AF6"/>
    <mergeCell ref="AG5:AG6"/>
    <mergeCell ref="AF4:AG4"/>
    <mergeCell ref="AD4:AE4"/>
    <mergeCell ref="AB4:AC4"/>
    <mergeCell ref="Z4:AA4"/>
    <mergeCell ref="X4:Y4"/>
    <mergeCell ref="V4:W4"/>
  </mergeCells>
  <printOptions horizontalCentered="1"/>
  <pageMargins left="0.5905511811023623" right="0.5905511811023623" top="0.5905511811023623" bottom="0.5905511811023623" header="0.31496062992125984" footer="0.31496062992125984"/>
  <pageSetup fitToWidth="2" horizontalDpi="600" verticalDpi="600" orientation="portrait" paperSize="9" scale="90"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A29"/>
  <sheetViews>
    <sheetView zoomScale="70" zoomScaleNormal="70" zoomScaleSheetLayoutView="100" zoomScalePageLayoutView="0" workbookViewId="0" topLeftCell="A1">
      <selection activeCell="O14" sqref="O14"/>
    </sheetView>
  </sheetViews>
  <sheetFormatPr defaultColWidth="9.140625" defaultRowHeight="15"/>
  <cols>
    <col min="1" max="1" width="5.421875" style="1" customWidth="1"/>
    <col min="2" max="2" width="1.57421875" style="1" customWidth="1"/>
    <col min="3" max="3" width="5.421875" style="1" customWidth="1"/>
    <col min="4" max="4" width="8.57421875" style="117" customWidth="1"/>
    <col min="5" max="18" width="8.57421875" style="1" customWidth="1"/>
    <col min="19" max="19" width="8.57421875" style="122" customWidth="1"/>
    <col min="20" max="24" width="8.57421875" style="1" customWidth="1"/>
    <col min="25" max="16384" width="9.00390625" style="1" customWidth="1"/>
  </cols>
  <sheetData>
    <row r="1" ht="13.5">
      <c r="A1" s="12" t="s">
        <v>357</v>
      </c>
    </row>
    <row r="3" spans="4:24" s="21" customFormat="1" ht="15" customHeight="1">
      <c r="D3" s="118"/>
      <c r="S3" s="123"/>
      <c r="X3" s="63" t="s">
        <v>26</v>
      </c>
    </row>
    <row r="4" spans="1:24" s="21" customFormat="1" ht="26.25" customHeight="1">
      <c r="A4" s="645" t="s">
        <v>312</v>
      </c>
      <c r="B4" s="708"/>
      <c r="C4" s="711" t="s">
        <v>28</v>
      </c>
      <c r="D4" s="713" t="s">
        <v>509</v>
      </c>
      <c r="E4" s="706"/>
      <c r="F4" s="706"/>
      <c r="G4" s="706"/>
      <c r="H4" s="707"/>
      <c r="I4" s="713" t="s">
        <v>45</v>
      </c>
      <c r="J4" s="706"/>
      <c r="K4" s="706"/>
      <c r="L4" s="706"/>
      <c r="M4" s="707"/>
      <c r="N4" s="713" t="s">
        <v>46</v>
      </c>
      <c r="O4" s="706"/>
      <c r="P4" s="706"/>
      <c r="Q4" s="706"/>
      <c r="R4" s="707"/>
      <c r="S4" s="713" t="s">
        <v>102</v>
      </c>
      <c r="T4" s="706"/>
      <c r="U4" s="717"/>
      <c r="V4" s="705" t="s">
        <v>31</v>
      </c>
      <c r="W4" s="706"/>
      <c r="X4" s="707"/>
    </row>
    <row r="5" spans="1:24" s="21" customFormat="1" ht="26.25" customHeight="1">
      <c r="A5" s="710"/>
      <c r="B5" s="709"/>
      <c r="C5" s="712"/>
      <c r="D5" s="119" t="s">
        <v>43</v>
      </c>
      <c r="E5" s="53" t="s">
        <v>98</v>
      </c>
      <c r="F5" s="53" t="s">
        <v>99</v>
      </c>
      <c r="G5" s="53" t="s">
        <v>100</v>
      </c>
      <c r="H5" s="53" t="s">
        <v>101</v>
      </c>
      <c r="I5" s="53" t="s">
        <v>43</v>
      </c>
      <c r="J5" s="53" t="s">
        <v>98</v>
      </c>
      <c r="K5" s="53" t="s">
        <v>99</v>
      </c>
      <c r="L5" s="53" t="s">
        <v>100</v>
      </c>
      <c r="M5" s="53" t="s">
        <v>101</v>
      </c>
      <c r="N5" s="53" t="s">
        <v>43</v>
      </c>
      <c r="O5" s="53" t="s">
        <v>98</v>
      </c>
      <c r="P5" s="53" t="s">
        <v>99</v>
      </c>
      <c r="Q5" s="53" t="s">
        <v>100</v>
      </c>
      <c r="R5" s="53" t="s">
        <v>101</v>
      </c>
      <c r="S5" s="124" t="s">
        <v>43</v>
      </c>
      <c r="T5" s="53" t="s">
        <v>1</v>
      </c>
      <c r="U5" s="81" t="s">
        <v>2</v>
      </c>
      <c r="V5" s="99" t="s">
        <v>43</v>
      </c>
      <c r="W5" s="53" t="s">
        <v>1</v>
      </c>
      <c r="X5" s="53" t="s">
        <v>2</v>
      </c>
    </row>
    <row r="6" spans="1:26" s="21" customFormat="1" ht="18.75" customHeight="1">
      <c r="A6" s="714" t="s">
        <v>103</v>
      </c>
      <c r="B6" s="715"/>
      <c r="C6" s="716"/>
      <c r="D6" s="120">
        <v>113212</v>
      </c>
      <c r="E6" s="100">
        <v>27363</v>
      </c>
      <c r="F6" s="100">
        <v>71652</v>
      </c>
      <c r="G6" s="100">
        <v>10948</v>
      </c>
      <c r="H6" s="100">
        <v>3249</v>
      </c>
      <c r="I6" s="100">
        <v>54614</v>
      </c>
      <c r="J6" s="100">
        <v>15818</v>
      </c>
      <c r="K6" s="100">
        <v>35959</v>
      </c>
      <c r="L6" s="100">
        <v>1675</v>
      </c>
      <c r="M6" s="100">
        <v>1162</v>
      </c>
      <c r="N6" s="100">
        <v>58598</v>
      </c>
      <c r="O6" s="100">
        <v>11545</v>
      </c>
      <c r="P6" s="100">
        <v>35693</v>
      </c>
      <c r="Q6" s="100">
        <v>9273</v>
      </c>
      <c r="R6" s="100">
        <v>2087</v>
      </c>
      <c r="S6" s="125">
        <v>693</v>
      </c>
      <c r="T6" s="100">
        <v>414</v>
      </c>
      <c r="U6" s="100">
        <v>279</v>
      </c>
      <c r="V6" s="100">
        <v>113905</v>
      </c>
      <c r="W6" s="100">
        <v>55028</v>
      </c>
      <c r="X6" s="106">
        <v>58877</v>
      </c>
      <c r="Z6" s="116"/>
    </row>
    <row r="7" spans="1:26" s="21" customFormat="1" ht="18.75" customHeight="1">
      <c r="A7" s="714" t="s">
        <v>119</v>
      </c>
      <c r="B7" s="715"/>
      <c r="C7" s="716"/>
      <c r="D7" s="120">
        <v>176470</v>
      </c>
      <c r="E7" s="100">
        <v>39273</v>
      </c>
      <c r="F7" s="100">
        <v>111868</v>
      </c>
      <c r="G7" s="100">
        <v>19600</v>
      </c>
      <c r="H7" s="100">
        <v>5729</v>
      </c>
      <c r="I7" s="100">
        <v>84574</v>
      </c>
      <c r="J7" s="100">
        <v>23292</v>
      </c>
      <c r="K7" s="100">
        <v>55989</v>
      </c>
      <c r="L7" s="100">
        <v>3030</v>
      </c>
      <c r="M7" s="100">
        <v>2263</v>
      </c>
      <c r="N7" s="100">
        <v>91896</v>
      </c>
      <c r="O7" s="100">
        <v>15981</v>
      </c>
      <c r="P7" s="100">
        <v>55879</v>
      </c>
      <c r="Q7" s="100">
        <v>16570</v>
      </c>
      <c r="R7" s="100">
        <v>3466</v>
      </c>
      <c r="S7" s="125">
        <v>362</v>
      </c>
      <c r="T7" s="100">
        <v>205</v>
      </c>
      <c r="U7" s="100">
        <v>157</v>
      </c>
      <c r="V7" s="100">
        <v>176832</v>
      </c>
      <c r="W7" s="100">
        <v>84779</v>
      </c>
      <c r="X7" s="106">
        <v>92053</v>
      </c>
      <c r="Z7" s="116"/>
    </row>
    <row r="8" spans="1:26" s="21" customFormat="1" ht="18.75" customHeight="1">
      <c r="A8" s="714" t="s">
        <v>120</v>
      </c>
      <c r="B8" s="715"/>
      <c r="C8" s="716"/>
      <c r="D8" s="120">
        <v>173184</v>
      </c>
      <c r="E8" s="100">
        <v>39225</v>
      </c>
      <c r="F8" s="100">
        <v>108120</v>
      </c>
      <c r="G8" s="100">
        <v>19243</v>
      </c>
      <c r="H8" s="100">
        <v>6596</v>
      </c>
      <c r="I8" s="100">
        <v>83376</v>
      </c>
      <c r="J8" s="100">
        <v>23449</v>
      </c>
      <c r="K8" s="100">
        <v>54197</v>
      </c>
      <c r="L8" s="100">
        <v>3076</v>
      </c>
      <c r="M8" s="100">
        <v>2654</v>
      </c>
      <c r="N8" s="100">
        <v>89808</v>
      </c>
      <c r="O8" s="100">
        <v>15776</v>
      </c>
      <c r="P8" s="100">
        <v>53923</v>
      </c>
      <c r="Q8" s="100">
        <v>16167</v>
      </c>
      <c r="R8" s="100">
        <v>3942</v>
      </c>
      <c r="S8" s="125">
        <v>1112</v>
      </c>
      <c r="T8" s="100">
        <v>346</v>
      </c>
      <c r="U8" s="100">
        <v>766</v>
      </c>
      <c r="V8" s="100">
        <v>174296</v>
      </c>
      <c r="W8" s="100">
        <v>83722</v>
      </c>
      <c r="X8" s="106">
        <v>90574</v>
      </c>
      <c r="Z8" s="116"/>
    </row>
    <row r="9" spans="1:26" s="21" customFormat="1" ht="18.75" customHeight="1">
      <c r="A9" s="714" t="s">
        <v>311</v>
      </c>
      <c r="B9" s="715"/>
      <c r="C9" s="716"/>
      <c r="D9" s="120">
        <v>171912</v>
      </c>
      <c r="E9" s="344">
        <v>41030</v>
      </c>
      <c r="F9" s="344">
        <v>103660</v>
      </c>
      <c r="G9" s="344">
        <v>19603</v>
      </c>
      <c r="H9" s="344">
        <v>7619</v>
      </c>
      <c r="I9" s="344">
        <v>82970</v>
      </c>
      <c r="J9" s="344">
        <v>24849</v>
      </c>
      <c r="K9" s="344">
        <v>51964</v>
      </c>
      <c r="L9" s="344">
        <v>3177</v>
      </c>
      <c r="M9" s="344">
        <v>2980</v>
      </c>
      <c r="N9" s="344">
        <v>88942</v>
      </c>
      <c r="O9" s="344">
        <v>16181</v>
      </c>
      <c r="P9" s="344">
        <v>51696</v>
      </c>
      <c r="Q9" s="344">
        <v>16426</v>
      </c>
      <c r="R9" s="344">
        <v>4639</v>
      </c>
      <c r="S9" s="345" t="s">
        <v>83</v>
      </c>
      <c r="T9" s="344" t="s">
        <v>83</v>
      </c>
      <c r="U9" s="344" t="s">
        <v>83</v>
      </c>
      <c r="V9" s="344">
        <v>171912</v>
      </c>
      <c r="W9" s="344">
        <v>82970</v>
      </c>
      <c r="X9" s="346">
        <v>88942</v>
      </c>
      <c r="Z9" s="116"/>
    </row>
    <row r="10" spans="1:26" s="123" customFormat="1" ht="18.75" customHeight="1">
      <c r="A10" s="721" t="s">
        <v>505</v>
      </c>
      <c r="B10" s="722"/>
      <c r="C10" s="723"/>
      <c r="D10" s="427">
        <v>165962</v>
      </c>
      <c r="E10" s="428">
        <v>40875</v>
      </c>
      <c r="F10" s="428">
        <v>98519</v>
      </c>
      <c r="G10" s="428">
        <v>18377</v>
      </c>
      <c r="H10" s="428">
        <v>8191</v>
      </c>
      <c r="I10" s="428">
        <v>80580</v>
      </c>
      <c r="J10" s="428">
        <v>24838</v>
      </c>
      <c r="K10" s="428">
        <v>49401</v>
      </c>
      <c r="L10" s="428">
        <v>3061</v>
      </c>
      <c r="M10" s="428">
        <v>3280</v>
      </c>
      <c r="N10" s="428">
        <v>85382</v>
      </c>
      <c r="O10" s="428">
        <v>16037</v>
      </c>
      <c r="P10" s="428">
        <v>49118</v>
      </c>
      <c r="Q10" s="428">
        <v>15316</v>
      </c>
      <c r="R10" s="428">
        <v>4911</v>
      </c>
      <c r="S10" s="428" t="s">
        <v>508</v>
      </c>
      <c r="T10" s="428" t="s">
        <v>508</v>
      </c>
      <c r="U10" s="428" t="s">
        <v>508</v>
      </c>
      <c r="V10" s="428">
        <v>165962</v>
      </c>
      <c r="W10" s="428">
        <v>80580</v>
      </c>
      <c r="X10" s="429">
        <v>85382</v>
      </c>
      <c r="Z10" s="430"/>
    </row>
    <row r="11" spans="1:27" s="123" customFormat="1" ht="18.75" customHeight="1">
      <c r="A11" s="718" t="s">
        <v>104</v>
      </c>
      <c r="B11" s="719"/>
      <c r="C11" s="720"/>
      <c r="D11" s="120">
        <v>7948</v>
      </c>
      <c r="E11" s="345">
        <v>7920</v>
      </c>
      <c r="F11" s="345">
        <v>27</v>
      </c>
      <c r="G11" s="345" t="s">
        <v>83</v>
      </c>
      <c r="H11" s="345">
        <v>1</v>
      </c>
      <c r="I11" s="345">
        <v>4100</v>
      </c>
      <c r="J11" s="345">
        <v>4089</v>
      </c>
      <c r="K11" s="345">
        <v>11</v>
      </c>
      <c r="L11" s="345" t="s">
        <v>83</v>
      </c>
      <c r="M11" s="345" t="s">
        <v>83</v>
      </c>
      <c r="N11" s="345">
        <v>3848</v>
      </c>
      <c r="O11" s="345">
        <v>3831</v>
      </c>
      <c r="P11" s="345">
        <v>16</v>
      </c>
      <c r="Q11" s="345" t="s">
        <v>83</v>
      </c>
      <c r="R11" s="345">
        <v>1</v>
      </c>
      <c r="S11" s="345" t="s">
        <v>83</v>
      </c>
      <c r="T11" s="345" t="s">
        <v>83</v>
      </c>
      <c r="U11" s="345" t="s">
        <v>83</v>
      </c>
      <c r="V11" s="345">
        <v>7948</v>
      </c>
      <c r="W11" s="345">
        <v>4100</v>
      </c>
      <c r="X11" s="431">
        <v>3848</v>
      </c>
      <c r="AA11" s="430"/>
    </row>
    <row r="12" spans="1:27" s="123" customFormat="1" ht="18.75" customHeight="1">
      <c r="A12" s="699" t="s">
        <v>105</v>
      </c>
      <c r="B12" s="700"/>
      <c r="C12" s="701"/>
      <c r="D12" s="120">
        <v>7135</v>
      </c>
      <c r="E12" s="345">
        <v>6619</v>
      </c>
      <c r="F12" s="345">
        <v>486</v>
      </c>
      <c r="G12" s="345">
        <v>1</v>
      </c>
      <c r="H12" s="345">
        <v>29</v>
      </c>
      <c r="I12" s="345">
        <v>3738</v>
      </c>
      <c r="J12" s="345">
        <v>3525</v>
      </c>
      <c r="K12" s="345">
        <v>205</v>
      </c>
      <c r="L12" s="345" t="s">
        <v>83</v>
      </c>
      <c r="M12" s="345">
        <v>8</v>
      </c>
      <c r="N12" s="345">
        <v>3397</v>
      </c>
      <c r="O12" s="345">
        <v>3094</v>
      </c>
      <c r="P12" s="345">
        <v>281</v>
      </c>
      <c r="Q12" s="345">
        <v>1</v>
      </c>
      <c r="R12" s="345">
        <v>21</v>
      </c>
      <c r="S12" s="345" t="s">
        <v>83</v>
      </c>
      <c r="T12" s="345" t="s">
        <v>83</v>
      </c>
      <c r="U12" s="345" t="s">
        <v>83</v>
      </c>
      <c r="V12" s="345">
        <v>7135</v>
      </c>
      <c r="W12" s="345">
        <v>3738</v>
      </c>
      <c r="X12" s="431">
        <v>3397</v>
      </c>
      <c r="AA12" s="430"/>
    </row>
    <row r="13" spans="1:27" s="123" customFormat="1" ht="18.75" customHeight="1">
      <c r="A13" s="699" t="s">
        <v>106</v>
      </c>
      <c r="B13" s="700"/>
      <c r="C13" s="701"/>
      <c r="D13" s="120">
        <v>7844</v>
      </c>
      <c r="E13" s="345">
        <v>5236</v>
      </c>
      <c r="F13" s="345">
        <v>2492</v>
      </c>
      <c r="G13" s="345">
        <v>1</v>
      </c>
      <c r="H13" s="345">
        <v>115</v>
      </c>
      <c r="I13" s="345">
        <v>4254</v>
      </c>
      <c r="J13" s="345">
        <v>3131</v>
      </c>
      <c r="K13" s="345">
        <v>1085</v>
      </c>
      <c r="L13" s="345">
        <v>1</v>
      </c>
      <c r="M13" s="345">
        <v>37</v>
      </c>
      <c r="N13" s="345">
        <v>3590</v>
      </c>
      <c r="O13" s="345">
        <v>2105</v>
      </c>
      <c r="P13" s="345">
        <v>1407</v>
      </c>
      <c r="Q13" s="345" t="s">
        <v>83</v>
      </c>
      <c r="R13" s="345">
        <v>78</v>
      </c>
      <c r="S13" s="345" t="s">
        <v>83</v>
      </c>
      <c r="T13" s="345" t="s">
        <v>83</v>
      </c>
      <c r="U13" s="345" t="s">
        <v>83</v>
      </c>
      <c r="V13" s="345">
        <v>7844</v>
      </c>
      <c r="W13" s="345">
        <v>4254</v>
      </c>
      <c r="X13" s="431">
        <v>3590</v>
      </c>
      <c r="AA13" s="430"/>
    </row>
    <row r="14" spans="1:27" s="123" customFormat="1" ht="18.75" customHeight="1">
      <c r="A14" s="699" t="s">
        <v>107</v>
      </c>
      <c r="B14" s="700"/>
      <c r="C14" s="701"/>
      <c r="D14" s="120">
        <v>8899</v>
      </c>
      <c r="E14" s="345">
        <v>3777</v>
      </c>
      <c r="F14" s="345">
        <v>4829</v>
      </c>
      <c r="G14" s="345">
        <v>9</v>
      </c>
      <c r="H14" s="345">
        <v>284</v>
      </c>
      <c r="I14" s="345">
        <v>4680</v>
      </c>
      <c r="J14" s="345">
        <v>2373</v>
      </c>
      <c r="K14" s="345">
        <v>2216</v>
      </c>
      <c r="L14" s="345">
        <v>1</v>
      </c>
      <c r="M14" s="345">
        <v>90</v>
      </c>
      <c r="N14" s="345">
        <v>4219</v>
      </c>
      <c r="O14" s="345">
        <v>1404</v>
      </c>
      <c r="P14" s="345">
        <v>2613</v>
      </c>
      <c r="Q14" s="345">
        <v>8</v>
      </c>
      <c r="R14" s="345">
        <v>194</v>
      </c>
      <c r="S14" s="345" t="s">
        <v>83</v>
      </c>
      <c r="T14" s="345" t="s">
        <v>83</v>
      </c>
      <c r="U14" s="345" t="s">
        <v>83</v>
      </c>
      <c r="V14" s="345">
        <v>8899</v>
      </c>
      <c r="W14" s="345">
        <v>4680</v>
      </c>
      <c r="X14" s="431">
        <v>4219</v>
      </c>
      <c r="AA14" s="430"/>
    </row>
    <row r="15" spans="1:27" s="123" customFormat="1" ht="18.75" customHeight="1">
      <c r="A15" s="699" t="s">
        <v>108</v>
      </c>
      <c r="B15" s="700"/>
      <c r="C15" s="701"/>
      <c r="D15" s="120">
        <v>10259</v>
      </c>
      <c r="E15" s="345">
        <v>3125</v>
      </c>
      <c r="F15" s="345">
        <v>6608</v>
      </c>
      <c r="G15" s="345">
        <v>23</v>
      </c>
      <c r="H15" s="345">
        <v>503</v>
      </c>
      <c r="I15" s="345">
        <v>5304</v>
      </c>
      <c r="J15" s="345">
        <v>2000</v>
      </c>
      <c r="K15" s="345">
        <v>3126</v>
      </c>
      <c r="L15" s="345">
        <v>11</v>
      </c>
      <c r="M15" s="345">
        <v>167</v>
      </c>
      <c r="N15" s="345">
        <v>4955</v>
      </c>
      <c r="O15" s="345">
        <v>1125</v>
      </c>
      <c r="P15" s="345">
        <v>3482</v>
      </c>
      <c r="Q15" s="345">
        <v>12</v>
      </c>
      <c r="R15" s="345">
        <v>336</v>
      </c>
      <c r="S15" s="345" t="s">
        <v>83</v>
      </c>
      <c r="T15" s="345" t="s">
        <v>83</v>
      </c>
      <c r="U15" s="345" t="s">
        <v>83</v>
      </c>
      <c r="V15" s="345">
        <v>10259</v>
      </c>
      <c r="W15" s="345">
        <v>5304</v>
      </c>
      <c r="X15" s="431">
        <v>4955</v>
      </c>
      <c r="AA15" s="430"/>
    </row>
    <row r="16" spans="1:27" s="123" customFormat="1" ht="18.75" customHeight="1">
      <c r="A16" s="699" t="s">
        <v>109</v>
      </c>
      <c r="B16" s="700"/>
      <c r="C16" s="701"/>
      <c r="D16" s="120">
        <v>12166</v>
      </c>
      <c r="E16" s="345">
        <v>2859</v>
      </c>
      <c r="F16" s="345">
        <v>8478</v>
      </c>
      <c r="G16" s="345">
        <v>42</v>
      </c>
      <c r="H16" s="345">
        <v>787</v>
      </c>
      <c r="I16" s="345">
        <v>6222</v>
      </c>
      <c r="J16" s="345">
        <v>1829</v>
      </c>
      <c r="K16" s="345">
        <v>4122</v>
      </c>
      <c r="L16" s="345">
        <v>9</v>
      </c>
      <c r="M16" s="345">
        <v>262</v>
      </c>
      <c r="N16" s="345">
        <v>5944</v>
      </c>
      <c r="O16" s="345">
        <v>1030</v>
      </c>
      <c r="P16" s="345">
        <v>4356</v>
      </c>
      <c r="Q16" s="345">
        <v>33</v>
      </c>
      <c r="R16" s="345">
        <v>525</v>
      </c>
      <c r="S16" s="345" t="s">
        <v>83</v>
      </c>
      <c r="T16" s="345" t="s">
        <v>83</v>
      </c>
      <c r="U16" s="345" t="s">
        <v>83</v>
      </c>
      <c r="V16" s="345">
        <v>12166</v>
      </c>
      <c r="W16" s="345">
        <v>6222</v>
      </c>
      <c r="X16" s="431">
        <v>5944</v>
      </c>
      <c r="AA16" s="430"/>
    </row>
    <row r="17" spans="1:27" s="123" customFormat="1" ht="18.75" customHeight="1">
      <c r="A17" s="699" t="s">
        <v>110</v>
      </c>
      <c r="B17" s="700"/>
      <c r="C17" s="701"/>
      <c r="D17" s="120">
        <v>13372</v>
      </c>
      <c r="E17" s="345">
        <v>2887</v>
      </c>
      <c r="F17" s="345">
        <v>9361</v>
      </c>
      <c r="G17" s="345">
        <v>97</v>
      </c>
      <c r="H17" s="345">
        <v>1027</v>
      </c>
      <c r="I17" s="345">
        <v>6879</v>
      </c>
      <c r="J17" s="345">
        <v>1920</v>
      </c>
      <c r="K17" s="345">
        <v>4573</v>
      </c>
      <c r="L17" s="345">
        <v>23</v>
      </c>
      <c r="M17" s="345">
        <v>363</v>
      </c>
      <c r="N17" s="345">
        <v>6493</v>
      </c>
      <c r="O17" s="345">
        <v>967</v>
      </c>
      <c r="P17" s="345">
        <v>4788</v>
      </c>
      <c r="Q17" s="345">
        <v>74</v>
      </c>
      <c r="R17" s="345">
        <v>664</v>
      </c>
      <c r="S17" s="345" t="s">
        <v>83</v>
      </c>
      <c r="T17" s="345" t="s">
        <v>83</v>
      </c>
      <c r="U17" s="345" t="s">
        <v>83</v>
      </c>
      <c r="V17" s="345">
        <v>13372</v>
      </c>
      <c r="W17" s="345">
        <v>6879</v>
      </c>
      <c r="X17" s="431">
        <v>6493</v>
      </c>
      <c r="AA17" s="430"/>
    </row>
    <row r="18" spans="1:27" s="123" customFormat="1" ht="18.75" customHeight="1">
      <c r="A18" s="699" t="s">
        <v>111</v>
      </c>
      <c r="B18" s="700"/>
      <c r="C18" s="701"/>
      <c r="D18" s="120">
        <v>12157</v>
      </c>
      <c r="E18" s="345">
        <v>2325</v>
      </c>
      <c r="F18" s="345">
        <v>8611</v>
      </c>
      <c r="G18" s="345">
        <v>172</v>
      </c>
      <c r="H18" s="345">
        <v>1049</v>
      </c>
      <c r="I18" s="345">
        <v>6255</v>
      </c>
      <c r="J18" s="345">
        <v>1644</v>
      </c>
      <c r="K18" s="345">
        <v>4149</v>
      </c>
      <c r="L18" s="345">
        <v>45</v>
      </c>
      <c r="M18" s="345">
        <v>417</v>
      </c>
      <c r="N18" s="345">
        <v>5902</v>
      </c>
      <c r="O18" s="345">
        <v>681</v>
      </c>
      <c r="P18" s="345">
        <v>4462</v>
      </c>
      <c r="Q18" s="345">
        <v>127</v>
      </c>
      <c r="R18" s="345">
        <v>632</v>
      </c>
      <c r="S18" s="345" t="s">
        <v>83</v>
      </c>
      <c r="T18" s="345" t="s">
        <v>83</v>
      </c>
      <c r="U18" s="345" t="s">
        <v>83</v>
      </c>
      <c r="V18" s="345">
        <v>12157</v>
      </c>
      <c r="W18" s="345">
        <v>6255</v>
      </c>
      <c r="X18" s="431">
        <v>5902</v>
      </c>
      <c r="AA18" s="430"/>
    </row>
    <row r="19" spans="1:27" s="123" customFormat="1" ht="18.75" customHeight="1">
      <c r="A19" s="699" t="s">
        <v>112</v>
      </c>
      <c r="B19" s="700"/>
      <c r="C19" s="701"/>
      <c r="D19" s="120">
        <v>11758</v>
      </c>
      <c r="E19" s="345">
        <v>1737</v>
      </c>
      <c r="F19" s="345">
        <v>8758</v>
      </c>
      <c r="G19" s="345">
        <v>335</v>
      </c>
      <c r="H19" s="345">
        <v>928</v>
      </c>
      <c r="I19" s="345">
        <v>5902</v>
      </c>
      <c r="J19" s="345">
        <v>1238</v>
      </c>
      <c r="K19" s="345">
        <v>4180</v>
      </c>
      <c r="L19" s="345">
        <v>73</v>
      </c>
      <c r="M19" s="345">
        <v>411</v>
      </c>
      <c r="N19" s="345">
        <v>5856</v>
      </c>
      <c r="O19" s="345">
        <v>499</v>
      </c>
      <c r="P19" s="345">
        <v>4578</v>
      </c>
      <c r="Q19" s="345">
        <v>262</v>
      </c>
      <c r="R19" s="345">
        <v>517</v>
      </c>
      <c r="S19" s="345" t="s">
        <v>83</v>
      </c>
      <c r="T19" s="345" t="s">
        <v>83</v>
      </c>
      <c r="U19" s="345" t="s">
        <v>83</v>
      </c>
      <c r="V19" s="345">
        <v>11758</v>
      </c>
      <c r="W19" s="345">
        <v>5902</v>
      </c>
      <c r="X19" s="431">
        <v>5856</v>
      </c>
      <c r="AA19" s="430"/>
    </row>
    <row r="20" spans="1:27" s="123" customFormat="1" ht="18.75" customHeight="1">
      <c r="A20" s="699" t="s">
        <v>113</v>
      </c>
      <c r="B20" s="700"/>
      <c r="C20" s="701"/>
      <c r="D20" s="120">
        <v>12589</v>
      </c>
      <c r="E20" s="345">
        <v>1447</v>
      </c>
      <c r="F20" s="345">
        <v>9675</v>
      </c>
      <c r="G20" s="345">
        <v>570</v>
      </c>
      <c r="H20" s="345">
        <v>897</v>
      </c>
      <c r="I20" s="345">
        <v>6352</v>
      </c>
      <c r="J20" s="345">
        <v>1130</v>
      </c>
      <c r="K20" s="345">
        <v>4710</v>
      </c>
      <c r="L20" s="345">
        <v>129</v>
      </c>
      <c r="M20" s="345">
        <v>383</v>
      </c>
      <c r="N20" s="345">
        <v>6237</v>
      </c>
      <c r="O20" s="345">
        <v>317</v>
      </c>
      <c r="P20" s="345">
        <v>4965</v>
      </c>
      <c r="Q20" s="345">
        <v>441</v>
      </c>
      <c r="R20" s="345">
        <v>514</v>
      </c>
      <c r="S20" s="345" t="s">
        <v>83</v>
      </c>
      <c r="T20" s="345" t="s">
        <v>83</v>
      </c>
      <c r="U20" s="345" t="s">
        <v>83</v>
      </c>
      <c r="V20" s="345">
        <v>12589</v>
      </c>
      <c r="W20" s="345">
        <v>6352</v>
      </c>
      <c r="X20" s="431">
        <v>6237</v>
      </c>
      <c r="AA20" s="430"/>
    </row>
    <row r="21" spans="1:27" s="123" customFormat="1" ht="18.75" customHeight="1">
      <c r="A21" s="699" t="s">
        <v>114</v>
      </c>
      <c r="B21" s="700"/>
      <c r="C21" s="701"/>
      <c r="D21" s="120">
        <v>14458</v>
      </c>
      <c r="E21" s="345">
        <v>1285</v>
      </c>
      <c r="F21" s="345">
        <v>11134</v>
      </c>
      <c r="G21" s="345">
        <v>1137</v>
      </c>
      <c r="H21" s="345">
        <v>902</v>
      </c>
      <c r="I21" s="345">
        <v>7106</v>
      </c>
      <c r="J21" s="345">
        <v>967</v>
      </c>
      <c r="K21" s="345">
        <v>5463</v>
      </c>
      <c r="L21" s="345">
        <v>229</v>
      </c>
      <c r="M21" s="345">
        <v>447</v>
      </c>
      <c r="N21" s="345">
        <v>7352</v>
      </c>
      <c r="O21" s="345">
        <v>318</v>
      </c>
      <c r="P21" s="345">
        <v>5671</v>
      </c>
      <c r="Q21" s="345">
        <v>908</v>
      </c>
      <c r="R21" s="345">
        <v>455</v>
      </c>
      <c r="S21" s="345" t="s">
        <v>83</v>
      </c>
      <c r="T21" s="345" t="s">
        <v>83</v>
      </c>
      <c r="U21" s="345" t="s">
        <v>83</v>
      </c>
      <c r="V21" s="345">
        <v>14458</v>
      </c>
      <c r="W21" s="345">
        <v>7106</v>
      </c>
      <c r="X21" s="431">
        <v>7352</v>
      </c>
      <c r="AA21" s="430"/>
    </row>
    <row r="22" spans="1:27" s="123" customFormat="1" ht="18.75" customHeight="1">
      <c r="A22" s="699" t="s">
        <v>115</v>
      </c>
      <c r="B22" s="700"/>
      <c r="C22" s="701"/>
      <c r="D22" s="120">
        <v>15161</v>
      </c>
      <c r="E22" s="345">
        <v>932</v>
      </c>
      <c r="F22" s="345">
        <v>11408</v>
      </c>
      <c r="G22" s="345">
        <v>1948</v>
      </c>
      <c r="H22" s="345">
        <v>873</v>
      </c>
      <c r="I22" s="345">
        <v>7508</v>
      </c>
      <c r="J22" s="345">
        <v>667</v>
      </c>
      <c r="K22" s="345">
        <v>6014</v>
      </c>
      <c r="L22" s="345">
        <v>424</v>
      </c>
      <c r="M22" s="345">
        <v>403</v>
      </c>
      <c r="N22" s="345">
        <v>7653</v>
      </c>
      <c r="O22" s="345">
        <v>265</v>
      </c>
      <c r="P22" s="345">
        <v>5394</v>
      </c>
      <c r="Q22" s="345">
        <v>1524</v>
      </c>
      <c r="R22" s="345">
        <v>470</v>
      </c>
      <c r="S22" s="345" t="s">
        <v>83</v>
      </c>
      <c r="T22" s="345" t="s">
        <v>83</v>
      </c>
      <c r="U22" s="345" t="s">
        <v>83</v>
      </c>
      <c r="V22" s="345">
        <v>15161</v>
      </c>
      <c r="W22" s="345">
        <v>7508</v>
      </c>
      <c r="X22" s="431">
        <v>7653</v>
      </c>
      <c r="AA22" s="430"/>
    </row>
    <row r="23" spans="1:27" s="123" customFormat="1" ht="18.75" customHeight="1">
      <c r="A23" s="699" t="s">
        <v>116</v>
      </c>
      <c r="B23" s="700"/>
      <c r="C23" s="701"/>
      <c r="D23" s="120">
        <v>10978</v>
      </c>
      <c r="E23" s="345">
        <v>373</v>
      </c>
      <c r="F23" s="345">
        <v>7677</v>
      </c>
      <c r="G23" s="345">
        <v>2513</v>
      </c>
      <c r="H23" s="345">
        <v>415</v>
      </c>
      <c r="I23" s="345">
        <v>4979</v>
      </c>
      <c r="J23" s="345">
        <v>212</v>
      </c>
      <c r="K23" s="345">
        <v>4172</v>
      </c>
      <c r="L23" s="345">
        <v>418</v>
      </c>
      <c r="M23" s="345">
        <v>177</v>
      </c>
      <c r="N23" s="345">
        <v>5999</v>
      </c>
      <c r="O23" s="345">
        <v>161</v>
      </c>
      <c r="P23" s="345">
        <v>3505</v>
      </c>
      <c r="Q23" s="345">
        <v>2095</v>
      </c>
      <c r="R23" s="345">
        <v>238</v>
      </c>
      <c r="S23" s="345" t="s">
        <v>83</v>
      </c>
      <c r="T23" s="345" t="s">
        <v>83</v>
      </c>
      <c r="U23" s="345" t="s">
        <v>83</v>
      </c>
      <c r="V23" s="345">
        <v>10978</v>
      </c>
      <c r="W23" s="345">
        <v>4979</v>
      </c>
      <c r="X23" s="431">
        <v>5999</v>
      </c>
      <c r="AA23" s="430"/>
    </row>
    <row r="24" spans="1:27" s="123" customFormat="1" ht="18.75" customHeight="1">
      <c r="A24" s="699" t="s">
        <v>117</v>
      </c>
      <c r="B24" s="700"/>
      <c r="C24" s="701"/>
      <c r="D24" s="120">
        <v>9109</v>
      </c>
      <c r="E24" s="345">
        <v>180</v>
      </c>
      <c r="F24" s="345">
        <v>5229</v>
      </c>
      <c r="G24" s="345">
        <v>3483</v>
      </c>
      <c r="H24" s="345">
        <v>217</v>
      </c>
      <c r="I24" s="345">
        <v>3742</v>
      </c>
      <c r="J24" s="345">
        <v>77</v>
      </c>
      <c r="K24" s="345">
        <v>3025</v>
      </c>
      <c r="L24" s="345">
        <v>564</v>
      </c>
      <c r="M24" s="345">
        <v>76</v>
      </c>
      <c r="N24" s="345">
        <v>5367</v>
      </c>
      <c r="O24" s="345">
        <v>103</v>
      </c>
      <c r="P24" s="345">
        <v>2204</v>
      </c>
      <c r="Q24" s="345">
        <v>2919</v>
      </c>
      <c r="R24" s="345">
        <v>141</v>
      </c>
      <c r="S24" s="345" t="s">
        <v>83</v>
      </c>
      <c r="T24" s="345" t="s">
        <v>83</v>
      </c>
      <c r="U24" s="345" t="s">
        <v>83</v>
      </c>
      <c r="V24" s="345">
        <v>9109</v>
      </c>
      <c r="W24" s="345">
        <v>3742</v>
      </c>
      <c r="X24" s="431">
        <v>5367</v>
      </c>
      <c r="AA24" s="430"/>
    </row>
    <row r="25" spans="1:27" s="123" customFormat="1" ht="18.75" customHeight="1">
      <c r="A25" s="702" t="s">
        <v>118</v>
      </c>
      <c r="B25" s="703"/>
      <c r="C25" s="704"/>
      <c r="D25" s="432">
        <v>12129</v>
      </c>
      <c r="E25" s="433">
        <v>173</v>
      </c>
      <c r="F25" s="433">
        <v>3746</v>
      </c>
      <c r="G25" s="433">
        <v>8046</v>
      </c>
      <c r="H25" s="433">
        <v>164</v>
      </c>
      <c r="I25" s="433">
        <v>3559</v>
      </c>
      <c r="J25" s="433">
        <v>36</v>
      </c>
      <c r="K25" s="433">
        <v>2350</v>
      </c>
      <c r="L25" s="433">
        <v>1134</v>
      </c>
      <c r="M25" s="433">
        <v>39</v>
      </c>
      <c r="N25" s="433">
        <v>8570</v>
      </c>
      <c r="O25" s="433">
        <v>137</v>
      </c>
      <c r="P25" s="433">
        <v>1396</v>
      </c>
      <c r="Q25" s="433">
        <v>6912</v>
      </c>
      <c r="R25" s="433">
        <v>125</v>
      </c>
      <c r="S25" s="433" t="s">
        <v>83</v>
      </c>
      <c r="T25" s="433" t="s">
        <v>83</v>
      </c>
      <c r="U25" s="433" t="s">
        <v>83</v>
      </c>
      <c r="V25" s="433">
        <v>12129</v>
      </c>
      <c r="W25" s="433">
        <v>3559</v>
      </c>
      <c r="X25" s="434">
        <v>8570</v>
      </c>
      <c r="AA25" s="430"/>
    </row>
    <row r="26" spans="1:24" s="21" customFormat="1" ht="12">
      <c r="A26" s="20" t="s">
        <v>323</v>
      </c>
      <c r="B26" s="20" t="s">
        <v>519</v>
      </c>
      <c r="C26" s="20"/>
      <c r="D26" s="121"/>
      <c r="E26" s="20"/>
      <c r="F26" s="20"/>
      <c r="G26" s="20"/>
      <c r="H26" s="20"/>
      <c r="I26" s="20"/>
      <c r="J26" s="20"/>
      <c r="K26" s="20"/>
      <c r="L26" s="20"/>
      <c r="M26" s="20"/>
      <c r="N26" s="20"/>
      <c r="O26" s="20"/>
      <c r="P26" s="20"/>
      <c r="Q26" s="20"/>
      <c r="R26" s="20"/>
      <c r="S26" s="126"/>
      <c r="T26" s="20"/>
      <c r="U26" s="20"/>
      <c r="V26" s="20"/>
      <c r="W26" s="20"/>
      <c r="X26" s="20"/>
    </row>
    <row r="27" spans="2:7" ht="13.5">
      <c r="B27" s="343" t="s">
        <v>527</v>
      </c>
      <c r="C27" s="314"/>
      <c r="D27" s="315"/>
      <c r="E27" s="316"/>
      <c r="F27" s="316"/>
      <c r="G27" s="316"/>
    </row>
    <row r="28" spans="2:24" ht="13.5">
      <c r="B28" s="317"/>
      <c r="C28" s="21"/>
      <c r="V28" s="115"/>
      <c r="W28" s="115"/>
      <c r="X28" s="115"/>
    </row>
    <row r="29" spans="2:3" ht="13.5">
      <c r="B29" s="317"/>
      <c r="C29" s="21"/>
    </row>
  </sheetData>
  <sheetProtection/>
  <mergeCells count="28">
    <mergeCell ref="I4:M4"/>
    <mergeCell ref="N4:R4"/>
    <mergeCell ref="S4:U4"/>
    <mergeCell ref="A19:C19"/>
    <mergeCell ref="A11:C11"/>
    <mergeCell ref="A12:C12"/>
    <mergeCell ref="A13:C13"/>
    <mergeCell ref="A14:C14"/>
    <mergeCell ref="A18:C18"/>
    <mergeCell ref="A10:C10"/>
    <mergeCell ref="V4:X4"/>
    <mergeCell ref="B4:B5"/>
    <mergeCell ref="A4:A5"/>
    <mergeCell ref="C4:C5"/>
    <mergeCell ref="D4:H4"/>
    <mergeCell ref="A17:C17"/>
    <mergeCell ref="A9:C9"/>
    <mergeCell ref="A8:C8"/>
    <mergeCell ref="A7:C7"/>
    <mergeCell ref="A6:C6"/>
    <mergeCell ref="A15:C15"/>
    <mergeCell ref="A16:C16"/>
    <mergeCell ref="A25:C25"/>
    <mergeCell ref="A20:C20"/>
    <mergeCell ref="A21:C21"/>
    <mergeCell ref="A22:C22"/>
    <mergeCell ref="A23:C23"/>
    <mergeCell ref="A24:C24"/>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70"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G14"/>
  <sheetViews>
    <sheetView zoomScaleSheetLayoutView="100" zoomScalePageLayoutView="0" workbookViewId="0" topLeftCell="A1">
      <selection activeCell="O14" sqref="O14"/>
    </sheetView>
  </sheetViews>
  <sheetFormatPr defaultColWidth="9.140625" defaultRowHeight="15"/>
  <cols>
    <col min="1" max="1" width="4.28125" style="1" customWidth="1"/>
    <col min="2" max="2" width="1.28515625" style="1" customWidth="1"/>
    <col min="3" max="3" width="4.28125" style="1" customWidth="1"/>
    <col min="4" max="33" width="5.421875" style="1" customWidth="1"/>
    <col min="34" max="16384" width="9.00390625" style="1" customWidth="1"/>
  </cols>
  <sheetData>
    <row r="1" ht="13.5">
      <c r="A1" s="12" t="s">
        <v>121</v>
      </c>
    </row>
    <row r="2" ht="13.5">
      <c r="AG2" s="13" t="s">
        <v>26</v>
      </c>
    </row>
    <row r="3" spans="1:33" s="20" customFormat="1" ht="18.75" customHeight="1">
      <c r="A3" s="293" t="s">
        <v>3</v>
      </c>
      <c r="B3" s="708"/>
      <c r="C3" s="292" t="s">
        <v>4</v>
      </c>
      <c r="D3" s="289" t="s">
        <v>122</v>
      </c>
      <c r="E3" s="290"/>
      <c r="F3" s="291"/>
      <c r="G3" s="289" t="s">
        <v>123</v>
      </c>
      <c r="H3" s="290"/>
      <c r="I3" s="291"/>
      <c r="J3" s="289" t="s">
        <v>124</v>
      </c>
      <c r="K3" s="290"/>
      <c r="L3" s="291"/>
      <c r="M3" s="289" t="s">
        <v>125</v>
      </c>
      <c r="N3" s="290"/>
      <c r="O3" s="291"/>
      <c r="P3" s="289" t="s">
        <v>126</v>
      </c>
      <c r="Q3" s="290"/>
      <c r="R3" s="291"/>
      <c r="S3" s="294" t="s">
        <v>127</v>
      </c>
      <c r="T3" s="295"/>
      <c r="U3" s="296"/>
      <c r="V3" s="289" t="s">
        <v>128</v>
      </c>
      <c r="W3" s="290"/>
      <c r="X3" s="291"/>
      <c r="Y3" s="289" t="s">
        <v>129</v>
      </c>
      <c r="Z3" s="290"/>
      <c r="AA3" s="291"/>
      <c r="AB3" s="289" t="s">
        <v>130</v>
      </c>
      <c r="AC3" s="290"/>
      <c r="AD3" s="291"/>
      <c r="AE3" s="289" t="s">
        <v>131</v>
      </c>
      <c r="AF3" s="290"/>
      <c r="AG3" s="291"/>
    </row>
    <row r="4" spans="1:33" s="20" customFormat="1" ht="18.75" customHeight="1">
      <c r="A4" s="269"/>
      <c r="B4" s="709"/>
      <c r="C4" s="270"/>
      <c r="D4" s="53" t="s">
        <v>44</v>
      </c>
      <c r="E4" s="53" t="s">
        <v>45</v>
      </c>
      <c r="F4" s="53" t="s">
        <v>46</v>
      </c>
      <c r="G4" s="53" t="s">
        <v>44</v>
      </c>
      <c r="H4" s="53" t="s">
        <v>45</v>
      </c>
      <c r="I4" s="53" t="s">
        <v>46</v>
      </c>
      <c r="J4" s="53" t="s">
        <v>44</v>
      </c>
      <c r="K4" s="53" t="s">
        <v>45</v>
      </c>
      <c r="L4" s="53" t="s">
        <v>46</v>
      </c>
      <c r="M4" s="53" t="s">
        <v>44</v>
      </c>
      <c r="N4" s="53" t="s">
        <v>45</v>
      </c>
      <c r="O4" s="53" t="s">
        <v>46</v>
      </c>
      <c r="P4" s="53" t="s">
        <v>44</v>
      </c>
      <c r="Q4" s="53" t="s">
        <v>45</v>
      </c>
      <c r="R4" s="53" t="s">
        <v>46</v>
      </c>
      <c r="S4" s="124" t="s">
        <v>44</v>
      </c>
      <c r="T4" s="124" t="s">
        <v>45</v>
      </c>
      <c r="U4" s="124" t="s">
        <v>46</v>
      </c>
      <c r="V4" s="53" t="s">
        <v>44</v>
      </c>
      <c r="W4" s="53" t="s">
        <v>45</v>
      </c>
      <c r="X4" s="53" t="s">
        <v>46</v>
      </c>
      <c r="Y4" s="53" t="s">
        <v>44</v>
      </c>
      <c r="Z4" s="53" t="s">
        <v>45</v>
      </c>
      <c r="AA4" s="53" t="s">
        <v>46</v>
      </c>
      <c r="AB4" s="53" t="s">
        <v>44</v>
      </c>
      <c r="AC4" s="53" t="s">
        <v>45</v>
      </c>
      <c r="AD4" s="53" t="s">
        <v>46</v>
      </c>
      <c r="AE4" s="53" t="s">
        <v>44</v>
      </c>
      <c r="AF4" s="53" t="s">
        <v>45</v>
      </c>
      <c r="AG4" s="53" t="s">
        <v>46</v>
      </c>
    </row>
    <row r="5" spans="1:33" s="20" customFormat="1" ht="19.5" customHeight="1">
      <c r="A5" s="265" t="s">
        <v>103</v>
      </c>
      <c r="B5" s="266"/>
      <c r="C5" s="268"/>
      <c r="D5" s="101">
        <v>99.4</v>
      </c>
      <c r="E5" s="102">
        <v>99.5</v>
      </c>
      <c r="F5" s="102">
        <v>99.3</v>
      </c>
      <c r="G5" s="102">
        <v>86.2</v>
      </c>
      <c r="H5" s="102">
        <v>88.9</v>
      </c>
      <c r="I5" s="102">
        <v>83.3</v>
      </c>
      <c r="J5" s="102">
        <v>56</v>
      </c>
      <c r="K5" s="102">
        <v>65</v>
      </c>
      <c r="L5" s="102">
        <v>46.4</v>
      </c>
      <c r="M5" s="102">
        <v>31.7</v>
      </c>
      <c r="N5" s="102">
        <v>41.6</v>
      </c>
      <c r="O5" s="102">
        <v>20.9</v>
      </c>
      <c r="P5" s="102">
        <v>17.7</v>
      </c>
      <c r="Q5" s="102">
        <v>24.4</v>
      </c>
      <c r="R5" s="102">
        <v>10.6</v>
      </c>
      <c r="S5" s="284">
        <v>11.7</v>
      </c>
      <c r="T5" s="284">
        <v>18.1</v>
      </c>
      <c r="U5" s="284">
        <v>5</v>
      </c>
      <c r="V5" s="102">
        <v>9.8</v>
      </c>
      <c r="W5" s="102">
        <v>14.9</v>
      </c>
      <c r="X5" s="102">
        <v>4.6</v>
      </c>
      <c r="Y5" s="102">
        <v>7</v>
      </c>
      <c r="Z5" s="102">
        <v>9.9</v>
      </c>
      <c r="AA5" s="102">
        <v>4</v>
      </c>
      <c r="AB5" s="102">
        <v>4</v>
      </c>
      <c r="AC5" s="102">
        <v>5</v>
      </c>
      <c r="AD5" s="102">
        <v>3.1</v>
      </c>
      <c r="AE5" s="102">
        <v>3.6</v>
      </c>
      <c r="AF5" s="104">
        <v>3.8</v>
      </c>
      <c r="AG5" s="103">
        <v>3.5</v>
      </c>
    </row>
    <row r="6" spans="1:33" s="20" customFormat="1" ht="19.5" customHeight="1">
      <c r="A6" s="265" t="s">
        <v>119</v>
      </c>
      <c r="B6" s="266"/>
      <c r="C6" s="268"/>
      <c r="D6" s="101">
        <v>99.6</v>
      </c>
      <c r="E6" s="102">
        <v>99.8</v>
      </c>
      <c r="F6" s="102">
        <v>99.4</v>
      </c>
      <c r="G6" s="102">
        <v>88.8</v>
      </c>
      <c r="H6" s="102">
        <v>91.4</v>
      </c>
      <c r="I6" s="102">
        <v>86.1</v>
      </c>
      <c r="J6" s="102">
        <v>57</v>
      </c>
      <c r="K6" s="102">
        <v>64.5</v>
      </c>
      <c r="L6" s="102">
        <v>49.1</v>
      </c>
      <c r="M6" s="102">
        <v>33.5</v>
      </c>
      <c r="N6" s="102">
        <v>42.2</v>
      </c>
      <c r="O6" s="102">
        <v>24.4</v>
      </c>
      <c r="P6" s="102">
        <v>22.6</v>
      </c>
      <c r="Q6" s="102">
        <v>30.9</v>
      </c>
      <c r="R6" s="102">
        <v>13.9</v>
      </c>
      <c r="S6" s="284">
        <v>15.5</v>
      </c>
      <c r="T6" s="284">
        <v>22.9</v>
      </c>
      <c r="U6" s="284">
        <v>7.9</v>
      </c>
      <c r="V6" s="102">
        <v>11.7</v>
      </c>
      <c r="W6" s="102">
        <v>18.7</v>
      </c>
      <c r="X6" s="102">
        <v>4.5</v>
      </c>
      <c r="Y6" s="102">
        <v>9.6</v>
      </c>
      <c r="Z6" s="102">
        <v>14.9</v>
      </c>
      <c r="AA6" s="102">
        <v>4.1</v>
      </c>
      <c r="AB6" s="102">
        <v>6.9</v>
      </c>
      <c r="AC6" s="102">
        <v>10.4</v>
      </c>
      <c r="AD6" s="102">
        <v>3.3</v>
      </c>
      <c r="AE6" s="102">
        <v>4.1</v>
      </c>
      <c r="AF6" s="104">
        <v>5.4</v>
      </c>
      <c r="AG6" s="103">
        <v>2.9</v>
      </c>
    </row>
    <row r="7" spans="1:33" s="20" customFormat="1" ht="19.5" customHeight="1">
      <c r="A7" s="265" t="s">
        <v>120</v>
      </c>
      <c r="B7" s="266"/>
      <c r="C7" s="268"/>
      <c r="D7" s="101">
        <v>99.7</v>
      </c>
      <c r="E7" s="102">
        <v>99.8</v>
      </c>
      <c r="F7" s="102">
        <v>99.6</v>
      </c>
      <c r="G7" s="102">
        <v>89.9</v>
      </c>
      <c r="H7" s="102">
        <v>92.4</v>
      </c>
      <c r="I7" s="102">
        <v>87.3</v>
      </c>
      <c r="J7" s="102">
        <v>61.5</v>
      </c>
      <c r="K7" s="102">
        <v>69.1</v>
      </c>
      <c r="L7" s="102">
        <v>53.2</v>
      </c>
      <c r="M7" s="102">
        <v>35.6</v>
      </c>
      <c r="N7" s="102">
        <v>43.2</v>
      </c>
      <c r="O7" s="102">
        <v>27.4</v>
      </c>
      <c r="P7" s="102">
        <v>25</v>
      </c>
      <c r="Q7" s="102">
        <v>32.5</v>
      </c>
      <c r="R7" s="102">
        <v>17.1</v>
      </c>
      <c r="S7" s="284">
        <v>20.02611392198466</v>
      </c>
      <c r="T7" s="284">
        <v>27.545382794001576</v>
      </c>
      <c r="U7" s="284">
        <v>11.978374725460382</v>
      </c>
      <c r="V7" s="102">
        <v>15.064210882054748</v>
      </c>
      <c r="W7" s="102">
        <v>21.860854987426656</v>
      </c>
      <c r="X7" s="102">
        <v>8.158746380514392</v>
      </c>
      <c r="Y7" s="102">
        <v>11.644855418854322</v>
      </c>
      <c r="Z7" s="102">
        <v>18.300754194243495</v>
      </c>
      <c r="AA7" s="102">
        <v>4.741379310344827</v>
      </c>
      <c r="AB7" s="102">
        <v>9.363419798835363</v>
      </c>
      <c r="AC7" s="102">
        <v>14.413584309595892</v>
      </c>
      <c r="AD7" s="102">
        <v>4.258150365934797</v>
      </c>
      <c r="AE7" s="102">
        <v>6.91392497268423</v>
      </c>
      <c r="AF7" s="104">
        <v>10.198300283286118</v>
      </c>
      <c r="AG7" s="103">
        <v>3.4366408397900527</v>
      </c>
    </row>
    <row r="8" spans="1:33" s="20" customFormat="1" ht="19.5" customHeight="1">
      <c r="A8" s="311" t="s">
        <v>313</v>
      </c>
      <c r="B8" s="312"/>
      <c r="C8" s="268"/>
      <c r="D8" s="347">
        <v>99.8</v>
      </c>
      <c r="E8" s="348">
        <v>99.8</v>
      </c>
      <c r="F8" s="348">
        <v>99.8</v>
      </c>
      <c r="G8" s="348">
        <v>92.1</v>
      </c>
      <c r="H8" s="348">
        <v>94.3</v>
      </c>
      <c r="I8" s="348">
        <v>89.9</v>
      </c>
      <c r="J8" s="348">
        <v>64.6</v>
      </c>
      <c r="K8" s="348">
        <v>72.2</v>
      </c>
      <c r="L8" s="348">
        <v>56.2</v>
      </c>
      <c r="M8" s="348">
        <v>39.2</v>
      </c>
      <c r="N8" s="348">
        <v>47.7</v>
      </c>
      <c r="O8" s="348">
        <v>29.9</v>
      </c>
      <c r="P8" s="348">
        <v>26.1</v>
      </c>
      <c r="Q8" s="348">
        <v>33</v>
      </c>
      <c r="R8" s="348">
        <v>18.9</v>
      </c>
      <c r="S8" s="349">
        <v>22.4</v>
      </c>
      <c r="T8" s="349">
        <v>29.4</v>
      </c>
      <c r="U8" s="349">
        <v>15.1</v>
      </c>
      <c r="V8" s="348">
        <v>19.7</v>
      </c>
      <c r="W8" s="348">
        <v>27</v>
      </c>
      <c r="X8" s="348">
        <v>12</v>
      </c>
      <c r="Y8" s="348">
        <v>15.4</v>
      </c>
      <c r="Z8" s="348">
        <v>22.1</v>
      </c>
      <c r="AA8" s="348">
        <v>8.6</v>
      </c>
      <c r="AB8" s="348">
        <v>12.3</v>
      </c>
      <c r="AC8" s="348">
        <v>18.9</v>
      </c>
      <c r="AD8" s="348">
        <v>5.5</v>
      </c>
      <c r="AE8" s="348">
        <v>9.7</v>
      </c>
      <c r="AF8" s="104">
        <v>14.8</v>
      </c>
      <c r="AG8" s="350">
        <v>4.6</v>
      </c>
    </row>
    <row r="9" spans="1:33" s="126" customFormat="1" ht="19.5" customHeight="1">
      <c r="A9" s="435" t="s">
        <v>506</v>
      </c>
      <c r="B9" s="436"/>
      <c r="C9" s="437"/>
      <c r="D9" s="438">
        <v>99.64771</v>
      </c>
      <c r="E9" s="439">
        <v>99.73171</v>
      </c>
      <c r="F9" s="439">
        <v>99.55821</v>
      </c>
      <c r="G9" s="439">
        <v>92.76804</v>
      </c>
      <c r="H9" s="439">
        <v>94.30177</v>
      </c>
      <c r="I9" s="439">
        <v>91.08037</v>
      </c>
      <c r="J9" s="439">
        <v>66.75166</v>
      </c>
      <c r="K9" s="439">
        <v>73.60132</v>
      </c>
      <c r="L9" s="439">
        <v>58.6351</v>
      </c>
      <c r="M9" s="439">
        <v>42.44297</v>
      </c>
      <c r="N9" s="439">
        <v>50.70513</v>
      </c>
      <c r="O9" s="439">
        <v>33.27803</v>
      </c>
      <c r="P9" s="439">
        <v>30.46106</v>
      </c>
      <c r="Q9" s="439">
        <v>37.70739</v>
      </c>
      <c r="R9" s="439">
        <v>22.70434</v>
      </c>
      <c r="S9" s="439">
        <v>23.49992</v>
      </c>
      <c r="T9" s="439">
        <v>29.39569</v>
      </c>
      <c r="U9" s="439">
        <v>17.3284</v>
      </c>
      <c r="V9" s="439">
        <v>21.58989</v>
      </c>
      <c r="W9" s="439">
        <v>27.91103</v>
      </c>
      <c r="X9" s="439">
        <v>14.89296</v>
      </c>
      <c r="Y9" s="439">
        <v>19.12478</v>
      </c>
      <c r="Z9" s="439">
        <v>26.28297</v>
      </c>
      <c r="AA9" s="439">
        <v>11.53846</v>
      </c>
      <c r="AB9" s="439">
        <v>14.77292</v>
      </c>
      <c r="AC9" s="439">
        <v>20.97594</v>
      </c>
      <c r="AD9" s="439">
        <v>8.52117</v>
      </c>
      <c r="AE9" s="439">
        <v>11.49416</v>
      </c>
      <c r="AF9" s="105">
        <v>17.78967</v>
      </c>
      <c r="AG9" s="440">
        <v>5.08257</v>
      </c>
    </row>
    <row r="10" spans="1:2" s="20" customFormat="1" ht="12">
      <c r="A10" s="20" t="s">
        <v>242</v>
      </c>
      <c r="B10" s="20" t="s">
        <v>519</v>
      </c>
    </row>
    <row r="11" ht="13.5">
      <c r="B11" s="343" t="s">
        <v>512</v>
      </c>
    </row>
    <row r="12" ht="13.5">
      <c r="B12" s="317"/>
    </row>
    <row r="13" ht="13.5">
      <c r="B13" s="313"/>
    </row>
    <row r="14" spans="4:33" ht="13.5">
      <c r="D14" s="318"/>
      <c r="E14" s="318"/>
      <c r="F14" s="318"/>
      <c r="G14" s="318"/>
      <c r="H14" s="318"/>
      <c r="I14" s="318"/>
      <c r="J14" s="318"/>
      <c r="K14" s="318"/>
      <c r="L14" s="318"/>
      <c r="M14" s="318"/>
      <c r="N14" s="318"/>
      <c r="O14" s="318"/>
      <c r="P14" s="318"/>
      <c r="Q14" s="318"/>
      <c r="R14" s="318"/>
      <c r="S14" s="319"/>
      <c r="T14" s="319"/>
      <c r="U14" s="319"/>
      <c r="V14" s="318"/>
      <c r="W14" s="318"/>
      <c r="X14" s="318"/>
      <c r="Y14" s="318"/>
      <c r="Z14" s="318"/>
      <c r="AA14" s="318"/>
      <c r="AB14" s="318"/>
      <c r="AC14" s="318"/>
      <c r="AD14" s="318"/>
      <c r="AE14" s="318"/>
      <c r="AF14" s="320"/>
      <c r="AG14" s="318"/>
    </row>
  </sheetData>
  <sheetProtection/>
  <mergeCells count="1">
    <mergeCell ref="B3:B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8" r:id="rId1"/>
  <colBreaks count="1" manualBreakCount="1">
    <brk id="1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SheetLayoutView="100" zoomScalePageLayoutView="0" workbookViewId="0" topLeftCell="A16">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2" customWidth="1"/>
    <col min="10" max="16384" width="9.00390625" style="1" customWidth="1"/>
  </cols>
  <sheetData>
    <row r="1" ht="13.5">
      <c r="A1" s="12" t="s">
        <v>327</v>
      </c>
    </row>
    <row r="2" ht="13.5">
      <c r="A2" s="12" t="s">
        <v>324</v>
      </c>
    </row>
    <row r="3" ht="13.5">
      <c r="A3" s="12"/>
    </row>
    <row r="4" spans="1:9" ht="13.5">
      <c r="A4" s="20"/>
      <c r="B4" s="20"/>
      <c r="C4" s="20"/>
      <c r="D4" s="20"/>
      <c r="E4" s="20"/>
      <c r="F4" s="20"/>
      <c r="G4" s="20"/>
      <c r="H4" s="63"/>
      <c r="I4" s="441" t="s">
        <v>26</v>
      </c>
    </row>
    <row r="5" spans="1:9" ht="24.75" customHeight="1">
      <c r="A5" s="64"/>
      <c r="B5" s="287" t="s">
        <v>4</v>
      </c>
      <c r="C5" s="66"/>
      <c r="D5" s="288" t="s">
        <v>3</v>
      </c>
      <c r="E5" s="53" t="s">
        <v>21</v>
      </c>
      <c r="F5" s="53" t="s">
        <v>22</v>
      </c>
      <c r="G5" s="53" t="s">
        <v>23</v>
      </c>
      <c r="H5" s="53" t="s">
        <v>314</v>
      </c>
      <c r="I5" s="124" t="s">
        <v>500</v>
      </c>
    </row>
    <row r="6" spans="1:9" ht="16.5" customHeight="1">
      <c r="A6" s="724" t="s">
        <v>133</v>
      </c>
      <c r="B6" s="741" t="s">
        <v>30</v>
      </c>
      <c r="C6" s="742"/>
      <c r="D6" s="743"/>
      <c r="E6" s="68">
        <v>45891</v>
      </c>
      <c r="F6" s="68">
        <v>69160</v>
      </c>
      <c r="G6" s="68">
        <v>71477</v>
      </c>
      <c r="H6" s="68">
        <v>71015</v>
      </c>
      <c r="I6" s="442">
        <v>72850</v>
      </c>
    </row>
    <row r="7" spans="1:9" ht="16.5" customHeight="1">
      <c r="A7" s="725"/>
      <c r="B7" s="738" t="s">
        <v>135</v>
      </c>
      <c r="C7" s="739"/>
      <c r="D7" s="740"/>
      <c r="E7" s="69">
        <v>134751</v>
      </c>
      <c r="F7" s="69">
        <v>208082</v>
      </c>
      <c r="G7" s="69">
        <v>203899</v>
      </c>
      <c r="H7" s="69">
        <v>196987</v>
      </c>
      <c r="I7" s="443">
        <v>188047</v>
      </c>
    </row>
    <row r="8" spans="1:9" ht="16.5" customHeight="1">
      <c r="A8" s="726" t="s">
        <v>134</v>
      </c>
      <c r="B8" s="735" t="s">
        <v>43</v>
      </c>
      <c r="C8" s="736"/>
      <c r="D8" s="737"/>
      <c r="E8" s="70">
        <v>45771</v>
      </c>
      <c r="F8" s="70">
        <v>67816</v>
      </c>
      <c r="G8" s="70">
        <v>71170</v>
      </c>
      <c r="H8" s="70">
        <v>70809</v>
      </c>
      <c r="I8" s="444">
        <v>72655</v>
      </c>
    </row>
    <row r="9" spans="1:9" ht="16.5" customHeight="1">
      <c r="A9" s="727"/>
      <c r="B9" s="732" t="s">
        <v>136</v>
      </c>
      <c r="C9" s="733"/>
      <c r="D9" s="734"/>
      <c r="E9" s="70">
        <v>11259</v>
      </c>
      <c r="F9" s="70">
        <v>14088</v>
      </c>
      <c r="G9" s="70">
        <v>17866</v>
      </c>
      <c r="H9" s="70">
        <v>18682</v>
      </c>
      <c r="I9" s="444">
        <v>21902</v>
      </c>
    </row>
    <row r="10" spans="1:9" ht="16.5" customHeight="1">
      <c r="A10" s="727"/>
      <c r="B10" s="732" t="s">
        <v>137</v>
      </c>
      <c r="C10" s="733"/>
      <c r="D10" s="734"/>
      <c r="E10" s="70">
        <v>10849</v>
      </c>
      <c r="F10" s="70">
        <v>17423</v>
      </c>
      <c r="G10" s="70">
        <v>18598</v>
      </c>
      <c r="H10" s="70">
        <v>19402</v>
      </c>
      <c r="I10" s="444">
        <v>20923</v>
      </c>
    </row>
    <row r="11" spans="1:9" ht="16.5" customHeight="1">
      <c r="A11" s="727"/>
      <c r="B11" s="732" t="s">
        <v>138</v>
      </c>
      <c r="C11" s="733"/>
      <c r="D11" s="734"/>
      <c r="E11" s="70">
        <v>8767</v>
      </c>
      <c r="F11" s="70">
        <v>13299</v>
      </c>
      <c r="G11" s="70">
        <v>13415</v>
      </c>
      <c r="H11" s="70">
        <v>13281</v>
      </c>
      <c r="I11" s="444">
        <v>13110</v>
      </c>
    </row>
    <row r="12" spans="1:9" ht="16.5" customHeight="1">
      <c r="A12" s="727"/>
      <c r="B12" s="732" t="s">
        <v>139</v>
      </c>
      <c r="C12" s="733"/>
      <c r="D12" s="734"/>
      <c r="E12" s="70">
        <v>7273</v>
      </c>
      <c r="F12" s="70">
        <v>10862</v>
      </c>
      <c r="G12" s="70">
        <v>10864</v>
      </c>
      <c r="H12" s="70">
        <v>10167</v>
      </c>
      <c r="I12" s="444">
        <v>9329</v>
      </c>
    </row>
    <row r="13" spans="1:9" ht="16.5" customHeight="1">
      <c r="A13" s="727"/>
      <c r="B13" s="732" t="s">
        <v>140</v>
      </c>
      <c r="C13" s="733"/>
      <c r="D13" s="734"/>
      <c r="E13" s="70">
        <v>3795</v>
      </c>
      <c r="F13" s="70">
        <v>5948</v>
      </c>
      <c r="G13" s="70">
        <v>5349</v>
      </c>
      <c r="H13" s="70">
        <v>4914</v>
      </c>
      <c r="I13" s="444">
        <v>4097</v>
      </c>
    </row>
    <row r="14" spans="1:9" ht="16.5" customHeight="1">
      <c r="A14" s="727"/>
      <c r="B14" s="732" t="s">
        <v>141</v>
      </c>
      <c r="C14" s="733"/>
      <c r="D14" s="734"/>
      <c r="E14" s="70">
        <v>2579</v>
      </c>
      <c r="F14" s="70">
        <v>4017</v>
      </c>
      <c r="G14" s="70">
        <v>3236</v>
      </c>
      <c r="H14" s="70">
        <v>2799</v>
      </c>
      <c r="I14" s="444">
        <v>2189</v>
      </c>
    </row>
    <row r="15" spans="1:9" ht="16.5" customHeight="1">
      <c r="A15" s="727"/>
      <c r="B15" s="732" t="s">
        <v>142</v>
      </c>
      <c r="C15" s="733"/>
      <c r="D15" s="734"/>
      <c r="E15" s="70">
        <v>1249</v>
      </c>
      <c r="F15" s="70">
        <v>2179</v>
      </c>
      <c r="G15" s="70">
        <v>1842</v>
      </c>
      <c r="H15" s="70">
        <v>1564</v>
      </c>
      <c r="I15" s="444">
        <v>1105</v>
      </c>
    </row>
    <row r="16" spans="1:9" ht="16.5" customHeight="1">
      <c r="A16" s="727"/>
      <c r="B16" s="732" t="s">
        <v>143</v>
      </c>
      <c r="C16" s="733"/>
      <c r="D16" s="734"/>
      <c r="E16" s="70">
        <v>131817</v>
      </c>
      <c r="F16" s="70">
        <v>202021</v>
      </c>
      <c r="G16" s="70">
        <v>198406</v>
      </c>
      <c r="H16" s="70">
        <v>190802</v>
      </c>
      <c r="I16" s="444">
        <v>182122</v>
      </c>
    </row>
    <row r="17" spans="1:9" ht="16.5" customHeight="1">
      <c r="A17" s="725"/>
      <c r="B17" s="738" t="s">
        <v>144</v>
      </c>
      <c r="C17" s="739"/>
      <c r="D17" s="740"/>
      <c r="E17" s="71">
        <v>2.9</v>
      </c>
      <c r="F17" s="71">
        <v>3</v>
      </c>
      <c r="G17" s="71">
        <v>2.8</v>
      </c>
      <c r="H17" s="71">
        <v>2.7</v>
      </c>
      <c r="I17" s="445">
        <v>2.50667</v>
      </c>
    </row>
    <row r="18" spans="1:9" ht="16.5" customHeight="1">
      <c r="A18" s="726" t="s">
        <v>151</v>
      </c>
      <c r="B18" s="735" t="s">
        <v>43</v>
      </c>
      <c r="C18" s="736"/>
      <c r="D18" s="737"/>
      <c r="E18" s="70">
        <v>83</v>
      </c>
      <c r="F18" s="70">
        <v>246</v>
      </c>
      <c r="G18" s="70">
        <v>307</v>
      </c>
      <c r="H18" s="70">
        <v>206</v>
      </c>
      <c r="I18" s="444">
        <v>195</v>
      </c>
    </row>
    <row r="19" spans="1:9" ht="16.5" customHeight="1">
      <c r="A19" s="727"/>
      <c r="B19" s="732" t="s">
        <v>145</v>
      </c>
      <c r="C19" s="733"/>
      <c r="D19" s="734"/>
      <c r="E19" s="70">
        <v>14</v>
      </c>
      <c r="F19" s="70">
        <v>16</v>
      </c>
      <c r="G19" s="70">
        <v>13</v>
      </c>
      <c r="H19" s="70">
        <v>17</v>
      </c>
      <c r="I19" s="444">
        <v>15</v>
      </c>
    </row>
    <row r="20" spans="1:9" ht="16.5" customHeight="1">
      <c r="A20" s="727"/>
      <c r="B20" s="732" t="s">
        <v>146</v>
      </c>
      <c r="C20" s="733"/>
      <c r="D20" s="734"/>
      <c r="E20" s="70">
        <v>19</v>
      </c>
      <c r="F20" s="70">
        <v>32</v>
      </c>
      <c r="G20" s="70">
        <v>23</v>
      </c>
      <c r="H20" s="70">
        <v>20</v>
      </c>
      <c r="I20" s="444">
        <v>18</v>
      </c>
    </row>
    <row r="21" spans="1:9" ht="16.5" customHeight="1">
      <c r="A21" s="727"/>
      <c r="B21" s="732" t="s">
        <v>147</v>
      </c>
      <c r="C21" s="733"/>
      <c r="D21" s="734"/>
      <c r="E21" s="70">
        <v>30</v>
      </c>
      <c r="F21" s="70">
        <v>81</v>
      </c>
      <c r="G21" s="70">
        <v>112</v>
      </c>
      <c r="H21" s="70">
        <v>135</v>
      </c>
      <c r="I21" s="444">
        <v>123</v>
      </c>
    </row>
    <row r="22" spans="1:9" ht="16.5" customHeight="1">
      <c r="A22" s="727"/>
      <c r="B22" s="732" t="s">
        <v>148</v>
      </c>
      <c r="C22" s="733"/>
      <c r="D22" s="734"/>
      <c r="E22" s="70">
        <v>17</v>
      </c>
      <c r="F22" s="70">
        <v>18</v>
      </c>
      <c r="G22" s="70">
        <v>17</v>
      </c>
      <c r="H22" s="70">
        <v>16</v>
      </c>
      <c r="I22" s="444">
        <v>14</v>
      </c>
    </row>
    <row r="23" spans="1:9" ht="16.5" customHeight="1">
      <c r="A23" s="727"/>
      <c r="B23" s="732" t="s">
        <v>149</v>
      </c>
      <c r="C23" s="733"/>
      <c r="D23" s="734"/>
      <c r="E23" s="70">
        <v>1</v>
      </c>
      <c r="F23" s="70">
        <v>1</v>
      </c>
      <c r="G23" s="70">
        <v>1</v>
      </c>
      <c r="H23" s="70">
        <v>1</v>
      </c>
      <c r="I23" s="444">
        <v>1</v>
      </c>
    </row>
    <row r="24" spans="1:9" ht="16.5" customHeight="1">
      <c r="A24" s="727"/>
      <c r="B24" s="732" t="s">
        <v>150</v>
      </c>
      <c r="C24" s="733"/>
      <c r="D24" s="734"/>
      <c r="E24" s="70">
        <v>2</v>
      </c>
      <c r="F24" s="70">
        <v>98</v>
      </c>
      <c r="G24" s="70">
        <v>141</v>
      </c>
      <c r="H24" s="70">
        <v>17</v>
      </c>
      <c r="I24" s="444">
        <v>24</v>
      </c>
    </row>
    <row r="25" spans="1:9" ht="16.5" customHeight="1">
      <c r="A25" s="728"/>
      <c r="B25" s="729" t="s">
        <v>143</v>
      </c>
      <c r="C25" s="730"/>
      <c r="D25" s="731"/>
      <c r="E25" s="72">
        <v>2892</v>
      </c>
      <c r="F25" s="72">
        <v>4728</v>
      </c>
      <c r="G25" s="72">
        <v>5493</v>
      </c>
      <c r="H25" s="72">
        <v>6185</v>
      </c>
      <c r="I25" s="446">
        <v>5925</v>
      </c>
    </row>
    <row r="26" spans="1:9" ht="13.5">
      <c r="A26" s="20" t="s">
        <v>24</v>
      </c>
      <c r="B26" s="73" t="s">
        <v>520</v>
      </c>
      <c r="C26" s="20"/>
      <c r="D26" s="20"/>
      <c r="E26" s="20"/>
      <c r="F26" s="20"/>
      <c r="G26" s="20"/>
      <c r="H26" s="20"/>
      <c r="I26" s="126"/>
    </row>
    <row r="27" spans="1:9" ht="13.5">
      <c r="A27" s="20"/>
      <c r="B27" s="74" t="s">
        <v>385</v>
      </c>
      <c r="C27" s="20"/>
      <c r="D27" s="20"/>
      <c r="E27" s="20"/>
      <c r="F27" s="20"/>
      <c r="G27" s="20"/>
      <c r="H27" s="20"/>
      <c r="I27" s="126"/>
    </row>
    <row r="28" spans="1:9" ht="13.5">
      <c r="A28" s="20"/>
      <c r="B28" s="74" t="s">
        <v>243</v>
      </c>
      <c r="C28" s="20"/>
      <c r="D28" s="20"/>
      <c r="E28" s="20"/>
      <c r="F28" s="20"/>
      <c r="G28" s="20"/>
      <c r="H28" s="20"/>
      <c r="I28" s="126"/>
    </row>
    <row r="29" spans="1:9" ht="13.5">
      <c r="A29" s="20"/>
      <c r="B29" s="74" t="s">
        <v>277</v>
      </c>
      <c r="C29" s="20"/>
      <c r="D29" s="20"/>
      <c r="E29" s="20"/>
      <c r="F29" s="20"/>
      <c r="G29" s="20"/>
      <c r="H29" s="20"/>
      <c r="I29" s="126"/>
    </row>
    <row r="30" spans="1:9" ht="13.5">
      <c r="A30" s="20"/>
      <c r="B30" s="74" t="s">
        <v>152</v>
      </c>
      <c r="C30" s="20"/>
      <c r="D30" s="20"/>
      <c r="E30" s="20"/>
      <c r="F30" s="20"/>
      <c r="G30" s="20"/>
      <c r="H30" s="20"/>
      <c r="I30" s="126"/>
    </row>
    <row r="31" spans="1:9" ht="13.5">
      <c r="A31" s="20"/>
      <c r="B31" s="74" t="s">
        <v>278</v>
      </c>
      <c r="C31" s="20"/>
      <c r="D31" s="20"/>
      <c r="E31" s="20"/>
      <c r="F31" s="20"/>
      <c r="G31" s="20"/>
      <c r="H31" s="20"/>
      <c r="I31" s="126"/>
    </row>
    <row r="32" spans="1:9" ht="13.5">
      <c r="A32" s="20"/>
      <c r="B32" s="74" t="s">
        <v>279</v>
      </c>
      <c r="C32" s="20"/>
      <c r="D32" s="20"/>
      <c r="E32" s="20"/>
      <c r="F32" s="20"/>
      <c r="G32" s="20"/>
      <c r="H32" s="20"/>
      <c r="I32" s="126"/>
    </row>
  </sheetData>
  <sheetProtection/>
  <mergeCells count="23">
    <mergeCell ref="B12:D12"/>
    <mergeCell ref="B11:D11"/>
    <mergeCell ref="B6:D6"/>
    <mergeCell ref="B7:D7"/>
    <mergeCell ref="B9:D9"/>
    <mergeCell ref="B8:D8"/>
    <mergeCell ref="B10:D10"/>
    <mergeCell ref="B18:D18"/>
    <mergeCell ref="B17:D17"/>
    <mergeCell ref="B16:D16"/>
    <mergeCell ref="B15:D15"/>
    <mergeCell ref="B14:D14"/>
    <mergeCell ref="B13:D13"/>
    <mergeCell ref="A6:A7"/>
    <mergeCell ref="A8:A17"/>
    <mergeCell ref="A18:A25"/>
    <mergeCell ref="B25:D25"/>
    <mergeCell ref="B24:D24"/>
    <mergeCell ref="B23:D23"/>
    <mergeCell ref="B22:D22"/>
    <mergeCell ref="B20:D20"/>
    <mergeCell ref="B19:D19"/>
    <mergeCell ref="B21:D2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2023-03-22T00:29:34Z</dcterms:modified>
  <cp:category/>
  <cp:version/>
  <cp:contentType/>
  <cp:contentStatus/>
</cp:coreProperties>
</file>