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0" windowWidth="21570" windowHeight="8085" tabRatio="788" activeTab="0"/>
  </bookViews>
  <sheets>
    <sheet name="1" sheetId="1" r:id="rId1"/>
    <sheet name="2" sheetId="2" r:id="rId2"/>
    <sheet name="3" sheetId="3" r:id="rId3"/>
    <sheet name="4(1)" sheetId="4" r:id="rId4"/>
    <sheet name="4(2)" sheetId="5" r:id="rId5"/>
    <sheet name="5" sheetId="6" r:id="rId6"/>
    <sheet name="6" sheetId="7" r:id="rId7"/>
    <sheet name="7" sheetId="8" r:id="rId8"/>
    <sheet name="8" sheetId="9" r:id="rId9"/>
    <sheet name="9(1)" sheetId="10" r:id="rId10"/>
    <sheet name="9 (2)" sheetId="11" r:id="rId11"/>
    <sheet name="10" sheetId="12" r:id="rId12"/>
    <sheet name="11" sheetId="13" r:id="rId13"/>
    <sheet name="12(1)" sheetId="14" r:id="rId14"/>
    <sheet name="12(2)" sheetId="15" r:id="rId15"/>
    <sheet name="12(3)" sheetId="16" r:id="rId16"/>
    <sheet name="13(1)" sheetId="17" r:id="rId17"/>
    <sheet name="13(2)" sheetId="18" r:id="rId18"/>
    <sheet name="13(3)" sheetId="19" r:id="rId19"/>
    <sheet name="14(1)" sheetId="20" r:id="rId20"/>
    <sheet name="14(2)" sheetId="21" r:id="rId21"/>
    <sheet name="15" sheetId="22" r:id="rId22"/>
    <sheet name="16(1)" sheetId="23" r:id="rId23"/>
    <sheet name="16(2)" sheetId="24" r:id="rId24"/>
    <sheet name="16(3)" sheetId="25" r:id="rId25"/>
    <sheet name="17" sheetId="26" r:id="rId26"/>
    <sheet name="18" sheetId="27" r:id="rId27"/>
    <sheet name="19" sheetId="28" r:id="rId28"/>
    <sheet name="20(1)" sheetId="29" r:id="rId29"/>
    <sheet name="20(2)" sheetId="30" r:id="rId30"/>
    <sheet name="20(3)" sheetId="31" r:id="rId31"/>
    <sheet name="21" sheetId="32" r:id="rId32"/>
    <sheet name="22" sheetId="33" r:id="rId33"/>
    <sheet name="23" sheetId="34" r:id="rId34"/>
    <sheet name="24" sheetId="35" r:id="rId35"/>
  </sheets>
  <definedNames>
    <definedName name="_xlnm.Print_Area" localSheetId="12">'11'!$A$1:$H$26</definedName>
    <definedName name="_xlnm.Print_Area" localSheetId="21">'15'!$A$1:$K$23</definedName>
    <definedName name="_xlnm.Print_Area" localSheetId="22">'16(1)'!$A$1:$K$20</definedName>
    <definedName name="_xlnm.Print_Area" localSheetId="23">'16(2)'!$A$2:$H$13</definedName>
    <definedName name="_xlnm.Print_Area" localSheetId="3">'4(1)'!$A$1:$I$39</definedName>
    <definedName name="_xlnm.Print_Area" localSheetId="4">'4(2)'!$A$1:$H$8</definedName>
    <definedName name="_xlnm.Print_Area" localSheetId="6">'6'!$A$1:$N$22</definedName>
    <definedName name="_xlnm.Print_Area" localSheetId="7">'7'!$A$1:$H$21</definedName>
    <definedName name="_xlnm.Print_Area" localSheetId="10">'9 (2)'!$A$1:$H$11</definedName>
    <definedName name="_xlnm.Print_Area" localSheetId="9">'9(1)'!$A$1:$H$10</definedName>
  </definedNames>
  <calcPr calcMode="manual" fullCalcOnLoad="1"/>
</workbook>
</file>

<file path=xl/sharedStrings.xml><?xml version="1.0" encoding="utf-8"?>
<sst xmlns="http://schemas.openxmlformats.org/spreadsheetml/2006/main" count="966" uniqueCount="543">
  <si>
    <t>区分</t>
  </si>
  <si>
    <t>計</t>
  </si>
  <si>
    <t>男</t>
  </si>
  <si>
    <t>女</t>
  </si>
  <si>
    <t>※資料 健康づくり推進課</t>
  </si>
  <si>
    <t>　間接撮影受診者</t>
  </si>
  <si>
    <t>　　要精密検査者</t>
  </si>
  <si>
    <t>　　　うち結核</t>
  </si>
  <si>
    <t>⑴ し尿・浄化槽汚泥処理の状況</t>
  </si>
  <si>
    <t>※資料 生活環境課</t>
  </si>
  <si>
    <t>⑵ ごみ処理の状況</t>
  </si>
  <si>
    <t>(人)</t>
  </si>
  <si>
    <t>計</t>
  </si>
  <si>
    <t>前年度からの繰越件数</t>
  </si>
  <si>
    <t>前年度からの繰越件数</t>
  </si>
  <si>
    <t>その他</t>
  </si>
  <si>
    <t>※資料 環境保全課</t>
  </si>
  <si>
    <t>※資料 福祉課</t>
  </si>
  <si>
    <t>※資料 国保年金課</t>
  </si>
  <si>
    <t>加入世帯数</t>
  </si>
  <si>
    <t>(世帯)</t>
  </si>
  <si>
    <t>被保険者数</t>
  </si>
  <si>
    <t>（単位：千円）</t>
  </si>
  <si>
    <t>施設数</t>
  </si>
  <si>
    <t>定 員</t>
  </si>
  <si>
    <t>入園児童数</t>
  </si>
  <si>
    <t>3歳未満児</t>
  </si>
  <si>
    <t>3歳児</t>
  </si>
  <si>
    <t>4歳児</t>
  </si>
  <si>
    <t>5歳児</t>
  </si>
  <si>
    <t>（各年4月1日現在）</t>
  </si>
  <si>
    <t>私立認可保育所</t>
  </si>
  <si>
    <t>視覚障害</t>
  </si>
  <si>
    <t>内部障害</t>
  </si>
  <si>
    <t>（各年4月1日現在、単位：人）</t>
  </si>
  <si>
    <t>2級</t>
  </si>
  <si>
    <t>3級</t>
  </si>
  <si>
    <t>最重度・重度</t>
  </si>
  <si>
    <t>18歳未満</t>
  </si>
  <si>
    <t>18歳以上</t>
  </si>
  <si>
    <t>18歳未満</t>
  </si>
  <si>
    <t>18歳以上</t>
  </si>
  <si>
    <t>中度・軽度</t>
  </si>
  <si>
    <t>年</t>
  </si>
  <si>
    <t>1級</t>
  </si>
  <si>
    <t>（単位：件）</t>
  </si>
  <si>
    <t>学校生活</t>
  </si>
  <si>
    <t>家族関係</t>
  </si>
  <si>
    <t>心身障害</t>
  </si>
  <si>
    <t>施設名</t>
  </si>
  <si>
    <t>（13区）</t>
  </si>
  <si>
    <t>※資料 高齢者支援課</t>
  </si>
  <si>
    <t>区　分</t>
  </si>
  <si>
    <t>（ 採 血 場 所 ）</t>
  </si>
  <si>
    <t>年度</t>
  </si>
  <si>
    <t>合　計</t>
  </si>
  <si>
    <t>定　員</t>
  </si>
  <si>
    <t>　2級</t>
  </si>
  <si>
    <t>　3級</t>
  </si>
  <si>
    <t>　4級</t>
  </si>
  <si>
    <t>　5級</t>
  </si>
  <si>
    <t>　6級</t>
  </si>
  <si>
    <t>（単位：ｔ）</t>
  </si>
  <si>
    <t>ＢＣＧ</t>
  </si>
  <si>
    <t>二種混合</t>
  </si>
  <si>
    <t>日本脳炎</t>
  </si>
  <si>
    <t>総数</t>
  </si>
  <si>
    <t>75歳以上</t>
  </si>
  <si>
    <t>要支援1</t>
  </si>
  <si>
    <t>要介護4</t>
  </si>
  <si>
    <t>要介護5</t>
  </si>
  <si>
    <t>（各年度末　単位：人）</t>
  </si>
  <si>
    <t>※資料　高齢者支援課</t>
  </si>
  <si>
    <t>（単位：千円）</t>
  </si>
  <si>
    <t>65歳以上
75歳未満</t>
  </si>
  <si>
    <t>被保険者数（人）</t>
  </si>
  <si>
    <t>医療費</t>
  </si>
  <si>
    <t>件数（件）</t>
  </si>
  <si>
    <t>費用額（千円）</t>
  </si>
  <si>
    <t>日数（日）</t>
  </si>
  <si>
    <t>入院</t>
  </si>
  <si>
    <t>入院外</t>
  </si>
  <si>
    <t>歯科</t>
  </si>
  <si>
    <t>※資料 健康づくり推進課</t>
  </si>
  <si>
    <t>四種混合</t>
  </si>
  <si>
    <t>※資料 福祉課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</si>
  <si>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</si>
  <si>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</si>
  <si>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</si>
  <si>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</si>
  <si>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</si>
  <si>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</si>
  <si>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</si>
  <si>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介護扶助</t>
  </si>
  <si>
    <t>　1級</t>
  </si>
  <si>
    <t>手帳等級</t>
  </si>
  <si>
    <t>-</t>
  </si>
  <si>
    <t>総　　　計</t>
  </si>
  <si>
    <t>居宅サービス</t>
  </si>
  <si>
    <t>訪問介護</t>
  </si>
  <si>
    <t>訪問入浴介護</t>
  </si>
  <si>
    <t>訪問看護</t>
  </si>
  <si>
    <t>訪問リハビリテーション</t>
  </si>
  <si>
    <t>通所介護（デイサービス）</t>
  </si>
  <si>
    <t>通所リハビリテーション</t>
  </si>
  <si>
    <t>福祉用具貸与</t>
  </si>
  <si>
    <t>短期入所生活介護</t>
  </si>
  <si>
    <t>短期入所療養介護</t>
  </si>
  <si>
    <t>居宅療養管理指導</t>
  </si>
  <si>
    <t>特定施設入居者生活介護</t>
  </si>
  <si>
    <t>福祉用具購入費</t>
  </si>
  <si>
    <t>住宅改修費</t>
  </si>
  <si>
    <t>居宅介護支援</t>
  </si>
  <si>
    <t>地域密着型サービス</t>
  </si>
  <si>
    <t>夜間対応型訪問介護</t>
  </si>
  <si>
    <t>定期巡回・随時対応型訪問介護看護</t>
  </si>
  <si>
    <t>認知症対応型通所介護</t>
  </si>
  <si>
    <t>小規模多機能型居宅介護</t>
  </si>
  <si>
    <t>認知症対応型共同生活介護</t>
  </si>
  <si>
    <t>地域密着型介護老人福祉施設</t>
  </si>
  <si>
    <t>施設サービス</t>
  </si>
  <si>
    <t>介護老人福祉施設</t>
  </si>
  <si>
    <t>介護老人保健施設</t>
  </si>
  <si>
    <t>介護療養型医療施設</t>
  </si>
  <si>
    <t>高額介護サービス費</t>
  </si>
  <si>
    <t>特定入所者介護サービス費</t>
  </si>
  <si>
    <t>審査支払手数料</t>
  </si>
  <si>
    <t>市町村特別給付</t>
  </si>
  <si>
    <t>ヒブ</t>
  </si>
  <si>
    <t>小児用肺炎球菌</t>
  </si>
  <si>
    <t>子宮頸がん</t>
  </si>
  <si>
    <t>高齢者インフルエンザ</t>
  </si>
  <si>
    <t>水痘</t>
  </si>
  <si>
    <t>高齢者肺炎球菌</t>
  </si>
  <si>
    <t xml:space="preserve">  診療費</t>
  </si>
  <si>
    <t>　件数（件）</t>
  </si>
  <si>
    <t>　日数（日）</t>
  </si>
  <si>
    <t>　費用額（千円）</t>
  </si>
  <si>
    <t>認定こども園</t>
  </si>
  <si>
    <t>２　大腸の集団検診の状況</t>
  </si>
  <si>
    <t>項目</t>
  </si>
  <si>
    <t>特定健診</t>
  </si>
  <si>
    <t>特定保健指導</t>
  </si>
  <si>
    <t>有所見者</t>
  </si>
  <si>
    <t>メタボ該当者基準該当</t>
  </si>
  <si>
    <t>３　特定健診の状況</t>
  </si>
  <si>
    <t>(注)</t>
  </si>
  <si>
    <t>（注）</t>
  </si>
  <si>
    <t>⑵　結核検診</t>
  </si>
  <si>
    <t>⑴　予防接種</t>
  </si>
  <si>
    <t>　　採　血　者</t>
  </si>
  <si>
    <t>　　不 適 格 者</t>
  </si>
  <si>
    <t>　　街　　　頭</t>
  </si>
  <si>
    <t>　　学　　　校</t>
  </si>
  <si>
    <t>　　事　業　所</t>
  </si>
  <si>
    <t>　　施　　　設</t>
  </si>
  <si>
    <t>　　そ　の　他</t>
  </si>
  <si>
    <t>申　　込　　者</t>
  </si>
  <si>
    <t>（注）</t>
  </si>
  <si>
    <t>４　予防接種及び結核検診</t>
  </si>
  <si>
    <t>５　献血の状況</t>
  </si>
  <si>
    <t>区分</t>
  </si>
  <si>
    <t>年度</t>
  </si>
  <si>
    <t>９　清掃の状況</t>
  </si>
  <si>
    <t>し尿・浄化槽汚泥
収集計画処理人口(人)</t>
  </si>
  <si>
    <t>年間総排出量(㎘)</t>
  </si>
  <si>
    <t>ごみ収集計画
処理人口(人）</t>
  </si>
  <si>
    <t>年間総排出量計</t>
  </si>
  <si>
    <t>家庭系ごみ</t>
  </si>
  <si>
    <t>事業系ごみ</t>
  </si>
  <si>
    <t>新規受理件数</t>
  </si>
  <si>
    <t>処理件数</t>
  </si>
  <si>
    <t>処理率(％)</t>
  </si>
  <si>
    <t>大気汚染</t>
  </si>
  <si>
    <t>水質汚濁</t>
  </si>
  <si>
    <t>騒音</t>
  </si>
  <si>
    <t>振動</t>
  </si>
  <si>
    <t>悪臭</t>
  </si>
  <si>
    <t>１１　公害に関する苦情の受理・処理状況</t>
  </si>
  <si>
    <t>１２　生活保護の状況</t>
  </si>
  <si>
    <t>世帯総数</t>
  </si>
  <si>
    <t>高齢者世帯</t>
  </si>
  <si>
    <t>傷病・障害者世帯</t>
  </si>
  <si>
    <t>母子世帯</t>
  </si>
  <si>
    <t>その他世帯</t>
  </si>
  <si>
    <t>生活扶助費</t>
  </si>
  <si>
    <t>(％)</t>
  </si>
  <si>
    <t>住宅扶助費</t>
  </si>
  <si>
    <t>教育扶助費</t>
  </si>
  <si>
    <t>医療扶助費</t>
  </si>
  <si>
    <t>その他扶助費</t>
  </si>
  <si>
    <t>保護費総額</t>
  </si>
  <si>
    <t>(千円)</t>
  </si>
  <si>
    <t>⑴　扶助別人員</t>
  </si>
  <si>
    <t>⑵　類型別被保護世帯数</t>
  </si>
  <si>
    <t>⑶　生活保護費に占める各扶助費の割合</t>
  </si>
  <si>
    <t>介護扶助費</t>
  </si>
  <si>
    <t>１４　国民健康保険の状況</t>
  </si>
  <si>
    <t>⑵　保険給付状況</t>
  </si>
  <si>
    <t>⑴　加入状況</t>
  </si>
  <si>
    <t>療養諸費総額</t>
  </si>
  <si>
    <t>医科</t>
  </si>
  <si>
    <t>歯科</t>
  </si>
  <si>
    <t>保険給付費</t>
  </si>
  <si>
    <t>療養給付費</t>
  </si>
  <si>
    <t>療養費</t>
  </si>
  <si>
    <t>高額療養費</t>
  </si>
  <si>
    <t>（参考）</t>
  </si>
  <si>
    <t>調定額</t>
  </si>
  <si>
    <t>収納額</t>
  </si>
  <si>
    <t>（再掲）</t>
  </si>
  <si>
    <t>医療給付費分・調定額</t>
  </si>
  <si>
    <t>医療給付費分・収納額</t>
  </si>
  <si>
    <t>後期高齢者支援金等分・調定額</t>
  </si>
  <si>
    <t>後期高齢者支援金等分・収納額</t>
  </si>
  <si>
    <t>介護納付金分・調定額</t>
  </si>
  <si>
    <t>介護納付金分・収納額</t>
  </si>
  <si>
    <t>（注）</t>
  </si>
  <si>
    <t>①（　）内は被保険者１人当たりの額</t>
  </si>
  <si>
    <t>（注）</t>
  </si>
  <si>
    <t>公立保育所</t>
  </si>
  <si>
    <t>１５　保育所の状況</t>
  </si>
  <si>
    <t>⑴　身体障害者手帳所持状況</t>
  </si>
  <si>
    <t>（注）</t>
  </si>
  <si>
    <t>聴覚・平衡
機能障害</t>
  </si>
  <si>
    <t>音声・言語
機能障害</t>
  </si>
  <si>
    <t>肢体
不自由</t>
  </si>
  <si>
    <t>総数</t>
  </si>
  <si>
    <t>１６　心身障害者の状況</t>
  </si>
  <si>
    <t>⑵　療育手帳所持状況</t>
  </si>
  <si>
    <t>（注）</t>
  </si>
  <si>
    <t>①最重度・重度：知能指数 35以下</t>
  </si>
  <si>
    <t>②中度・軽度：知能指数 36～75</t>
  </si>
  <si>
    <t>⑶　精神障害者保健福祉手帳所持状況</t>
  </si>
  <si>
    <t>１７　家庭児童相談の受付状況</t>
  </si>
  <si>
    <t>性格・
生活習慣</t>
  </si>
  <si>
    <t>知能・
言語</t>
  </si>
  <si>
    <t>非行</t>
  </si>
  <si>
    <t>環境・
福祉</t>
  </si>
  <si>
    <t>合　　　計</t>
  </si>
  <si>
    <t>　さくら聖母の園</t>
  </si>
  <si>
    <t>　悠久の里</t>
  </si>
  <si>
    <t>　笛吹の里</t>
  </si>
  <si>
    <t>　いなほ園</t>
  </si>
  <si>
    <t>　みずほ園</t>
  </si>
  <si>
    <t>　サンクスレルヒの森</t>
  </si>
  <si>
    <t>　太陽と緑の家　今泉</t>
  </si>
  <si>
    <t>　新光園</t>
  </si>
  <si>
    <t>　和久楽</t>
  </si>
  <si>
    <t>　上吉野愛宕の園</t>
  </si>
  <si>
    <t>　直江津愛宕の園</t>
  </si>
  <si>
    <t>　あいれふ安塚</t>
  </si>
  <si>
    <t>　ほくら園
 （ほくら園ユニットを含む）</t>
  </si>
  <si>
    <t>　沖見の里</t>
  </si>
  <si>
    <t>　よねやまの里</t>
  </si>
  <si>
    <t>　しおさいの里</t>
  </si>
  <si>
    <t>　大潟愛宕の園</t>
  </si>
  <si>
    <t>　ほほ笑よしかわの里</t>
  </si>
  <si>
    <t>　みのりの丘中郷</t>
  </si>
  <si>
    <t>　いたくら桜園</t>
  </si>
  <si>
    <t>　みねの園</t>
  </si>
  <si>
    <t>　三和愛宕の園</t>
  </si>
  <si>
    <t>⑴　第1号被保険者数</t>
  </si>
  <si>
    <t>⑵　要介護・要支援の認定状況</t>
  </si>
  <si>
    <t>⑶　保険給付費の状況</t>
  </si>
  <si>
    <t>社員数(人)</t>
  </si>
  <si>
    <t>目標額</t>
  </si>
  <si>
    <t>実績額</t>
  </si>
  <si>
    <t>達成率(％)</t>
  </si>
  <si>
    <t>（単位：回、人）</t>
  </si>
  <si>
    <t>サロン</t>
  </si>
  <si>
    <t>介護予防教室</t>
  </si>
  <si>
    <t>家族の集い</t>
  </si>
  <si>
    <t>認知症カフェ</t>
  </si>
  <si>
    <t>半日</t>
  </si>
  <si>
    <t>1日</t>
  </si>
  <si>
    <t>回数</t>
  </si>
  <si>
    <t>人数</t>
  </si>
  <si>
    <t>延べ
参加者</t>
  </si>
  <si>
    <t>１９　特別養護老人ホームの入所状況</t>
  </si>
  <si>
    <t>２０　介護保険の状況</t>
  </si>
  <si>
    <t>２１　後期高齢者医療費の状況</t>
  </si>
  <si>
    <t>２２　日本赤十字社上越市地区の状況</t>
  </si>
  <si>
    <t xml:space="preserve"> (注)</t>
  </si>
  <si>
    <t>※資料　高齢者支援課</t>
  </si>
  <si>
    <t>２４　新総合事業「地域支え合い事業」の概況</t>
  </si>
  <si>
    <t>１胃の集団検診の状況</t>
  </si>
  <si>
    <t>受診者数</t>
  </si>
  <si>
    <t>（受診結果）</t>
  </si>
  <si>
    <t>精密検査不要者</t>
  </si>
  <si>
    <t>要精密検査</t>
  </si>
  <si>
    <t>（精密検査結果）</t>
  </si>
  <si>
    <t>異常なし</t>
  </si>
  <si>
    <t>がん</t>
  </si>
  <si>
    <t>がんの疑い</t>
  </si>
  <si>
    <t>未受診者</t>
  </si>
  <si>
    <t>精密検査結果不明</t>
  </si>
  <si>
    <t>がん以外の疾患（延べ数）</t>
  </si>
  <si>
    <t>血圧Ⅱ度以上</t>
  </si>
  <si>
    <t>実施率 (％)</t>
  </si>
  <si>
    <t>受診率 (％)</t>
  </si>
  <si>
    <t>HbAlc(NGSP)
6.5％以上</t>
  </si>
  <si>
    <t>LDLコレステロール
180mg/dl以上</t>
  </si>
  <si>
    <t>尿蛋白(2+)以上</t>
  </si>
  <si>
    <t>GFR50未満
(70歳以上40未満）</t>
  </si>
  <si>
    <t>中性脂肪
300mg/dl以上</t>
  </si>
  <si>
    <t>※資料　健康づくり推進課、国保年金課</t>
  </si>
  <si>
    <t>被保険者1人当たりの保険税
（現年分）</t>
  </si>
  <si>
    <t>(注)</t>
  </si>
  <si>
    <t>(上段：対象者数　下段：接種者数　単位：人)</t>
  </si>
  <si>
    <t>（単位：人）</t>
  </si>
  <si>
    <t>（単位：人）</t>
  </si>
  <si>
    <t>（単位：人）</t>
  </si>
  <si>
    <t>②（　）内は、認定こども園に通う1号認定（教育標準認定）の人数</t>
  </si>
  <si>
    <t>内部障害：心臓、じん臓、呼吸器、ぼうこう、直腸、小腸、肝臓及びヒト免疫不全ウィルス</t>
  </si>
  <si>
    <t>　　　　　による免疫の機能の障害</t>
  </si>
  <si>
    <t>第1号被保険者と第2号被保険者の計</t>
  </si>
  <si>
    <t>1人当たり医療費（千円）</t>
  </si>
  <si>
    <t>社資(千円)</t>
  </si>
  <si>
    <t>Ｂ型肝炎</t>
  </si>
  <si>
    <t>（注）</t>
  </si>
  <si>
    <t>「し尿・浄化槽汚泥収集計画処理人口」は、各年度末の住民基本台帳人口（外国人住民を含む）から公共下水道</t>
  </si>
  <si>
    <t>及び農業集落排水施設の接続人口を差し引いたもの</t>
  </si>
  <si>
    <t>342</t>
  </si>
  <si>
    <t>109</t>
  </si>
  <si>
    <t>(合併前の上越市)</t>
  </si>
  <si>
    <t>地域密着型通所介護</t>
  </si>
  <si>
    <t>①上越市では平成27年4月から全国に先駆けて、介護保険制度改正により市町村が実施する</t>
  </si>
  <si>
    <t>　こととなった「新総合事業」を開始した。特徴として、住民主体によるサービスとして</t>
  </si>
  <si>
    <t>①保育従事者には園長、臨時職員を含む</t>
  </si>
  <si>
    <t>　ただし、日6時間未満及び月20日未満の臨時職員と産休及び育児休業職員を除く</t>
  </si>
  <si>
    <t>平成29年度</t>
  </si>
  <si>
    <t>平成30年度</t>
  </si>
  <si>
    <t>平成30年</t>
  </si>
  <si>
    <t>90</t>
  </si>
  <si>
    <t>平成30年</t>
  </si>
  <si>
    <t>平成29年度</t>
  </si>
  <si>
    <t>対象者数（人）</t>
  </si>
  <si>
    <t>受診者数(法定報告値)　（人）</t>
  </si>
  <si>
    <t>重症化予防対象者数（人）</t>
  </si>
  <si>
    <t>対象者数（人）</t>
  </si>
  <si>
    <t>終了者数（人）</t>
  </si>
  <si>
    <t>被保護人員（人）</t>
  </si>
  <si>
    <t>※資料 保育課</t>
  </si>
  <si>
    <t>　名立ひなさき</t>
  </si>
  <si>
    <t>平成31年</t>
  </si>
  <si>
    <t>298</t>
  </si>
  <si>
    <t>99</t>
  </si>
  <si>
    <t>平成31年</t>
  </si>
  <si>
    <t>平成30年度</t>
  </si>
  <si>
    <t>※資料　すこやかなくらし包括支援センター</t>
  </si>
  <si>
    <t>平成29年度</t>
  </si>
  <si>
    <t>平成30年度</t>
  </si>
  <si>
    <t>要支援2</t>
  </si>
  <si>
    <t>要介護1</t>
  </si>
  <si>
    <t>要介護2</t>
  </si>
  <si>
    <t>要介護3</t>
  </si>
  <si>
    <t>　高額介護合算療養費</t>
  </si>
  <si>
    <t>　移送費</t>
  </si>
  <si>
    <t>　その他の保険給付</t>
  </si>
  <si>
    <t>②その他の保険給付には審査費を含まない</t>
  </si>
  <si>
    <t>③調定額、収納額は国民健康保険税賦課状況調査による</t>
  </si>
  <si>
    <t>※資料　国保年金課</t>
  </si>
  <si>
    <t>373</t>
  </si>
  <si>
    <t>118</t>
  </si>
  <si>
    <t>130</t>
  </si>
  <si>
    <t>125</t>
  </si>
  <si>
    <t>各年度における月間平均実数（ただし、出産及び葬祭扶助は年間総数）</t>
  </si>
  <si>
    <t>令和元年度</t>
  </si>
  <si>
    <t>令和元年度</t>
  </si>
  <si>
    <t>令和元年度</t>
  </si>
  <si>
    <t>令和2年</t>
  </si>
  <si>
    <t>令和元年度</t>
  </si>
  <si>
    <t>令和元年度</t>
  </si>
  <si>
    <t>令和元年度</t>
  </si>
  <si>
    <t>-</t>
  </si>
  <si>
    <t>-</t>
  </si>
  <si>
    <t>338</t>
  </si>
  <si>
    <t>123</t>
  </si>
  <si>
    <t>-</t>
  </si>
  <si>
    <t>-</t>
  </si>
  <si>
    <t>介護医療院</t>
  </si>
  <si>
    <t>保育
従事者数</t>
  </si>
  <si>
    <t>456</t>
  </si>
  <si>
    <t>400</t>
  </si>
  <si>
    <t>年度　＼　区分</t>
  </si>
  <si>
    <t>介護サービス　＼　年度</t>
  </si>
  <si>
    <t>区分　＼　年度</t>
  </si>
  <si>
    <t>　展開している</t>
  </si>
  <si>
    <t>　事業内容は、総合事業における通所型Bのサービスと一般介護予防事業である</t>
  </si>
  <si>
    <t>「地域支え合い事業」を、28の地域自治区で実施している</t>
  </si>
  <si>
    <t xml:space="preserve">       区分
 年度</t>
  </si>
  <si>
    <t>平成29年度</t>
  </si>
  <si>
    <t>平成30年度</t>
  </si>
  <si>
    <t>令和元年度</t>
  </si>
  <si>
    <t>令和2年度</t>
  </si>
  <si>
    <t>令和2年度</t>
  </si>
  <si>
    <t>麻しん・風しん</t>
  </si>
  <si>
    <t>令和2年度</t>
  </si>
  <si>
    <t>令和2年度</t>
  </si>
  <si>
    <t>令和2年度</t>
  </si>
  <si>
    <t>令和3年</t>
  </si>
  <si>
    <t>令和2年度</t>
  </si>
  <si>
    <t>令和2年度</t>
  </si>
  <si>
    <t>①日本脳炎の数値には、接種勧奨差し控えによる特例対象者は含まない</t>
  </si>
  <si>
    <t>②水痘の予防接種は、平成26年10月から定期接種化された</t>
  </si>
  <si>
    <t>ロタウイルス</t>
  </si>
  <si>
    <t>１８　シルバー人材センターの状況</t>
  </si>
  <si>
    <t>年度</t>
  </si>
  <si>
    <t>会員数</t>
  </si>
  <si>
    <t>受注件数</t>
  </si>
  <si>
    <t>就業延べ人数</t>
  </si>
  <si>
    <t>契約金額</t>
  </si>
  <si>
    <t>（人）</t>
  </si>
  <si>
    <t>（件）</t>
  </si>
  <si>
    <t>（千円）</t>
  </si>
  <si>
    <t>※資料　公益社団法人上越市シルバー人材センター</t>
  </si>
  <si>
    <t>がん以外の疾患
（延べ数）</t>
  </si>
  <si>
    <t>特定健診・特定保健指導は法定報告値</t>
  </si>
  <si>
    <t>（各年4月1日現在、単位：人）</t>
  </si>
  <si>
    <t>２３　共同募金の状況</t>
  </si>
  <si>
    <t>目標額(千円)</t>
  </si>
  <si>
    <t>実績額(千円)</t>
  </si>
  <si>
    <t>（募金方法別実績額）</t>
  </si>
  <si>
    <t>戸別</t>
  </si>
  <si>
    <t>街頭</t>
  </si>
  <si>
    <t>法人</t>
  </si>
  <si>
    <t>職域</t>
  </si>
  <si>
    <t>学校</t>
  </si>
  <si>
    <t>※資料 上越市共同募金委員会</t>
  </si>
  <si>
    <t>　　　（社会福祉協議会内）</t>
  </si>
  <si>
    <t>１３　国民年金の状況</t>
  </si>
  <si>
    <t>⑴　無拠出年金（福祉年金）の受給状況</t>
  </si>
  <si>
    <t>年　　度</t>
  </si>
  <si>
    <t>総数</t>
  </si>
  <si>
    <t>受給者  (人)</t>
  </si>
  <si>
    <t>受給額(千円)</t>
  </si>
  <si>
    <t>老齢</t>
  </si>
  <si>
    <t>障害</t>
  </si>
  <si>
    <t>母子・準母子</t>
  </si>
  <si>
    <t>※資料  日本年金機構上越年金事務所</t>
  </si>
  <si>
    <t>⑵　拠出年金の加入状況</t>
  </si>
  <si>
    <t>（単位：人）</t>
  </si>
  <si>
    <t>区　　分</t>
  </si>
  <si>
    <t>　基礎年金加入者総数</t>
  </si>
  <si>
    <t xml:space="preserve">第１号被保険者 </t>
  </si>
  <si>
    <t>強　制</t>
  </si>
  <si>
    <t>任　意</t>
  </si>
  <si>
    <t>第３号被保険者</t>
  </si>
  <si>
    <t>⑶　拠出年金の受給状況</t>
  </si>
  <si>
    <t>国民年金法
による年金</t>
  </si>
  <si>
    <t>遺児</t>
  </si>
  <si>
    <t>老齢・通算老齢</t>
  </si>
  <si>
    <t>新国民年金法
による年金</t>
  </si>
  <si>
    <t>障害基礎</t>
  </si>
  <si>
    <t>遺族基礎</t>
  </si>
  <si>
    <t>寡婦</t>
  </si>
  <si>
    <t>老齢基礎</t>
  </si>
  <si>
    <t>新国民年金法とは、昭和61年4月改正後の国民年金法をいう</t>
  </si>
  <si>
    <t>平成29年度</t>
  </si>
  <si>
    <t>平成30年度</t>
  </si>
  <si>
    <t>令和元年度</t>
  </si>
  <si>
    <t>-</t>
  </si>
  <si>
    <t>１０　船舶関係の状況</t>
  </si>
  <si>
    <t>年次</t>
  </si>
  <si>
    <t>平成30年</t>
  </si>
  <si>
    <t>令和元年</t>
  </si>
  <si>
    <t>検疫状況</t>
  </si>
  <si>
    <t>船舶数</t>
  </si>
  <si>
    <t>(隻)</t>
  </si>
  <si>
    <t>総トン数</t>
  </si>
  <si>
    <t>(ｔ)</t>
  </si>
  <si>
    <t>検疫人員数</t>
  </si>
  <si>
    <t>衛生検査状況</t>
  </si>
  <si>
    <t>※資料 新潟検疫所総務課</t>
  </si>
  <si>
    <t>(注）検疫港及び無線検疫対象港のうち、直江津港の数値</t>
  </si>
  <si>
    <t>６　医療施設の状況</t>
  </si>
  <si>
    <t>（各年度末現在）</t>
  </si>
  <si>
    <t>　病　　院</t>
  </si>
  <si>
    <t>　　施設数</t>
  </si>
  <si>
    <t>一般</t>
  </si>
  <si>
    <t>精神</t>
  </si>
  <si>
    <t>　　病床数</t>
  </si>
  <si>
    <t>一般</t>
  </si>
  <si>
    <t>療養病床</t>
  </si>
  <si>
    <t>感染症</t>
  </si>
  <si>
    <t>結核</t>
  </si>
  <si>
    <t>　一般診療所</t>
  </si>
  <si>
    <t>　　施設数</t>
  </si>
  <si>
    <t>有床</t>
  </si>
  <si>
    <t>無床</t>
  </si>
  <si>
    <t>　　病床数</t>
  </si>
  <si>
    <t>　歯科診療所</t>
  </si>
  <si>
    <t>※資料　新潟県上越地域振興局健康福祉環境部</t>
  </si>
  <si>
    <t>※資料　新潟県上越地域振興局健康福祉環境部</t>
  </si>
  <si>
    <t>(注)</t>
  </si>
  <si>
    <t>病院施設数の一般分の（　）書きは療養病床を有する病院数を再掲</t>
  </si>
  <si>
    <t>病院施設数の精神分は精神病床のみを有する病院（精神科病院）</t>
  </si>
  <si>
    <t>７　医療関係者の状況</t>
  </si>
  <si>
    <t>（各年12月31日現在　単位：人）</t>
  </si>
  <si>
    <t>平成26年</t>
  </si>
  <si>
    <t>平成28年</t>
  </si>
  <si>
    <t>医師</t>
  </si>
  <si>
    <t>歯科医師</t>
  </si>
  <si>
    <t>薬剤師</t>
  </si>
  <si>
    <t>歯科衛生士</t>
  </si>
  <si>
    <t>歯科技工士</t>
  </si>
  <si>
    <t>保健師</t>
  </si>
  <si>
    <t>助産師</t>
  </si>
  <si>
    <t>看護師</t>
  </si>
  <si>
    <t>准看護師</t>
  </si>
  <si>
    <t>８　環境衛生関係営業施設の状況</t>
  </si>
  <si>
    <t>理容</t>
  </si>
  <si>
    <t>美容</t>
  </si>
  <si>
    <t>クリーニング</t>
  </si>
  <si>
    <t>(108)</t>
  </si>
  <si>
    <t>公衆浴場</t>
  </si>
  <si>
    <t>興行場</t>
  </si>
  <si>
    <t>旅館</t>
  </si>
  <si>
    <t>(注)</t>
  </si>
  <si>
    <t>クリーニング欄の（　）は取次店の数で内数</t>
  </si>
  <si>
    <t>令和2年</t>
  </si>
  <si>
    <t>令和3年度</t>
  </si>
  <si>
    <t>令和3年度</t>
  </si>
  <si>
    <t>令和3年度</t>
  </si>
  <si>
    <t>令和3年度</t>
  </si>
  <si>
    <t>令和3年度</t>
  </si>
  <si>
    <t>令和3年度</t>
  </si>
  <si>
    <t>令和3年度</t>
  </si>
  <si>
    <t>（単位：円）</t>
  </si>
  <si>
    <t>令和4年</t>
  </si>
  <si>
    <t>（令和4年4月1日現在　単位：人）</t>
  </si>
  <si>
    <t>②取組体制：住民組織24地区、社会福祉協議会2地区、ＪＡえちご上越2地区</t>
  </si>
  <si>
    <t>　すこやかサロン、生活支援コーディネーター配置、協議体会議をパッケージ化した取組を</t>
  </si>
  <si>
    <t>-</t>
  </si>
  <si>
    <t>-</t>
  </si>
  <si>
    <t>－</t>
  </si>
  <si>
    <t>－</t>
  </si>
  <si>
    <t>平成24年</t>
  </si>
  <si>
    <t>-</t>
  </si>
  <si>
    <t>③ロタウイルスの予防接種は、令和2年10月から定期接種化された</t>
  </si>
  <si>
    <t>②「家庭系ごみ」は、集団回収を含む</t>
  </si>
  <si>
    <t>①「ごみ収集計画処理人口」は、各年度10月1日現在の住民基本台帳人口（外国人住民を含む）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</si>
</sst>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_);[Red]\(#,##0\)"/>
    <numFmt numFmtId="178" formatCode="\(#,###,###\)"/>
    <numFmt numFmtId="179" formatCode="#,##0_ ;[Red]\-#,##0\ "/>
    <numFmt numFmtId="180" formatCode="&quot;r &quot;#,##0;&quot;▲ &quot;#,##0"/>
    <numFmt numFmtId="181" formatCode="#,##0;&quot;△ &quot;#,##0"/>
    <numFmt numFmtId="182" formatCode="#,##0.0;&quot;△ &quot;#,##0.0"/>
    <numFmt numFmtId="183" formatCode="0.00;&quot;△ &quot;0.00"/>
    <numFmt numFmtId="184" formatCode="#,##0_ "/>
    <numFmt numFmtId="185" formatCode="0.0"/>
    <numFmt numFmtId="186" formatCode="0.0%"/>
    <numFmt numFmtId="187" formatCode="\(@\)"/>
    <numFmt numFmtId="188" formatCode="&quot;r &quot;General"/>
    <numFmt numFmtId="189" formatCode="&quot;ｒ&quot;General"/>
    <numFmt numFmtId="190" formatCode="#,##0_);\(#,##0\)"/>
    <numFmt numFmtId="191" formatCode="0_ "/>
    <numFmt numFmtId="192" formatCode="0_);\(0\)"/>
    <numFmt numFmtId="193" formatCode="#,##0.0_ "/>
    <numFmt numFmtId="194" formatCode="0.0_ "/>
    <numFmt numFmtId="195" formatCode="0.0;[Red]0.0"/>
    <numFmt numFmtId="196" formatCode="0;[Red]0"/>
    <numFmt numFmtId="197" formatCode="0.00;[Red]0.00"/>
    <numFmt numFmtId="198" formatCode="0.000;[Red]0.000"/>
    <numFmt numFmtId="199" formatCode="\(General\)"/>
    <numFmt numFmtId="200" formatCode="0_);[Red]\(0\)"/>
    <numFmt numFmtId="201" formatCode="0.0_);[Red]\(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b/>
      <sz val="11"/>
      <name val="ＭＳ 明朝"/>
      <family val="1"/>
    </font>
    <font>
      <sz val="13"/>
      <name val="ＭＳ ゴシック"/>
      <family val="3"/>
    </font>
    <font>
      <strike/>
      <sz val="11"/>
      <color indexed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trike/>
      <sz val="11"/>
      <color indexed="8"/>
      <name val="ＭＳ 明朝"/>
      <family val="1"/>
    </font>
    <font>
      <strike/>
      <sz val="10"/>
      <color indexed="8"/>
      <name val="ＭＳ 明朝"/>
      <family val="1"/>
    </font>
    <font>
      <sz val="11"/>
      <color indexed="8"/>
      <name val="ＭＳ ゴシック"/>
      <family val="3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  <font>
      <strike/>
      <sz val="11"/>
      <color theme="1"/>
      <name val="ＭＳ 明朝"/>
      <family val="1"/>
    </font>
    <font>
      <strike/>
      <sz val="10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b/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 diagonalDown="1">
      <left/>
      <right/>
      <top style="thin"/>
      <bottom style="thin"/>
      <diagonal style="thin"/>
    </border>
    <border>
      <left/>
      <right style="thin"/>
      <top style="thin"/>
      <bottom style="thin"/>
    </border>
    <border>
      <left/>
      <right style="thin"/>
      <top/>
      <bottom style="dotted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dotted"/>
      <bottom/>
    </border>
    <border>
      <left style="thin"/>
      <right/>
      <top/>
      <bottom style="dotted"/>
    </border>
    <border>
      <left style="thin"/>
      <right/>
      <top/>
      <bottom style="thin"/>
    </border>
    <border>
      <left/>
      <right/>
      <top/>
      <bottom style="dotted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dotted"/>
      <bottom/>
    </border>
    <border>
      <left/>
      <right/>
      <top/>
      <bottom style="medium"/>
    </border>
    <border diagonalDown="1">
      <left/>
      <right/>
      <top/>
      <bottom style="thin"/>
      <diagonal style="thin"/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/>
      <bottom style="dotted"/>
    </border>
    <border>
      <left style="thin"/>
      <right/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/>
      <right style="thin"/>
      <top style="dotted"/>
      <bottom style="hair"/>
    </border>
    <border>
      <left>
        <color indexed="63"/>
      </left>
      <right style="hair"/>
      <top style="dotted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 style="hair"/>
      <top/>
      <bottom style="thin"/>
    </border>
    <border>
      <left style="hair"/>
      <right>
        <color indexed="63"/>
      </right>
      <top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 style="hair"/>
      <right/>
      <top/>
      <bottom style="dotted"/>
    </border>
    <border>
      <left style="hair"/>
      <right/>
      <top/>
      <bottom style="thin"/>
    </border>
    <border>
      <left style="hair"/>
      <right style="hair"/>
      <top style="dotted"/>
      <bottom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>
        <color indexed="63"/>
      </left>
      <right style="hair"/>
      <top style="dotted"/>
      <bottom style="thin"/>
    </border>
    <border>
      <left style="hair"/>
      <right/>
      <top style="thin"/>
      <bottom style="hair"/>
    </border>
    <border>
      <left style="hair"/>
      <right/>
      <top style="dotted"/>
      <bottom style="hair"/>
    </border>
    <border>
      <left style="hair"/>
      <right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/>
    </border>
    <border diagonalDown="1">
      <left/>
      <right/>
      <top style="thin"/>
      <bottom/>
      <diagonal style="thin"/>
    </border>
    <border>
      <left style="thin"/>
      <right style="thin"/>
      <top style="thin"/>
      <bottom style="dotted"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 style="hair"/>
      <top style="hair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831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84" fontId="5" fillId="0" borderId="0" xfId="0" applyNumberFormat="1" applyFont="1" applyFill="1" applyBorder="1" applyAlignment="1">
      <alignment vertical="center"/>
    </xf>
    <xf numFmtId="184" fontId="5" fillId="0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14" xfId="0" applyFont="1" applyFill="1" applyBorder="1" applyAlignment="1">
      <alignment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38" fontId="50" fillId="0" borderId="0" xfId="48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186" fontId="50" fillId="0" borderId="0" xfId="0" applyNumberFormat="1" applyFont="1" applyFill="1" applyBorder="1" applyAlignment="1">
      <alignment horizontal="right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181" fontId="5" fillId="0" borderId="18" xfId="48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81" fontId="5" fillId="0" borderId="20" xfId="48" applyNumberFormat="1" applyFont="1" applyFill="1" applyBorder="1" applyAlignment="1">
      <alignment horizontal="right" vertical="center"/>
    </xf>
    <xf numFmtId="181" fontId="5" fillId="0" borderId="0" xfId="48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81" fontId="5" fillId="0" borderId="0" xfId="48" applyNumberFormat="1" applyFont="1" applyBorder="1" applyAlignment="1">
      <alignment vertical="center"/>
    </xf>
    <xf numFmtId="181" fontId="5" fillId="0" borderId="20" xfId="48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181" fontId="5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177" fontId="5" fillId="0" borderId="0" xfId="48" applyNumberFormat="1" applyFont="1" applyBorder="1" applyAlignment="1">
      <alignment horizontal="right" vertical="center"/>
    </xf>
    <xf numFmtId="177" fontId="5" fillId="0" borderId="23" xfId="48" applyNumberFormat="1" applyFont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top"/>
    </xf>
    <xf numFmtId="0" fontId="5" fillId="0" borderId="2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6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176" fontId="5" fillId="0" borderId="0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181" fontId="5" fillId="0" borderId="18" xfId="48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176" fontId="5" fillId="0" borderId="18" xfId="0" applyNumberFormat="1" applyFont="1" applyBorder="1" applyAlignment="1">
      <alignment horizontal="right" vertical="center"/>
    </xf>
    <xf numFmtId="181" fontId="5" fillId="0" borderId="18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/>
    </xf>
    <xf numFmtId="0" fontId="50" fillId="0" borderId="0" xfId="0" applyFont="1" applyFill="1" applyAlignment="1">
      <alignment vertical="center"/>
    </xf>
    <xf numFmtId="0" fontId="50" fillId="0" borderId="18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/>
    </xf>
    <xf numFmtId="181" fontId="50" fillId="0" borderId="0" xfId="0" applyNumberFormat="1" applyFont="1" applyFill="1" applyAlignment="1">
      <alignment vertical="center"/>
    </xf>
    <xf numFmtId="0" fontId="50" fillId="0" borderId="26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top"/>
    </xf>
    <xf numFmtId="0" fontId="50" fillId="0" borderId="0" xfId="0" applyFont="1" applyFill="1" applyBorder="1" applyAlignment="1">
      <alignment horizontal="center" vertical="center" wrapText="1"/>
    </xf>
    <xf numFmtId="182" fontId="50" fillId="0" borderId="26" xfId="0" applyNumberFormat="1" applyFont="1" applyFill="1" applyBorder="1" applyAlignment="1">
      <alignment vertical="center"/>
    </xf>
    <xf numFmtId="185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right" vertical="center" wrapText="1"/>
    </xf>
    <xf numFmtId="38" fontId="50" fillId="0" borderId="0" xfId="48" applyFont="1" applyFill="1" applyBorder="1" applyAlignment="1">
      <alignment horizontal="right" vertical="center" wrapText="1"/>
    </xf>
    <xf numFmtId="0" fontId="50" fillId="0" borderId="26" xfId="0" applyNumberFormat="1" applyFont="1" applyFill="1" applyBorder="1" applyAlignment="1">
      <alignment horizontal="right" vertical="center" wrapText="1"/>
    </xf>
    <xf numFmtId="182" fontId="50" fillId="0" borderId="18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81" fontId="5" fillId="0" borderId="1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61" applyFont="1" applyFill="1" applyBorder="1" applyAlignment="1">
      <alignment vertical="center" wrapText="1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Fill="1" applyBorder="1">
      <alignment vertical="center"/>
      <protection/>
    </xf>
    <xf numFmtId="0" fontId="5" fillId="0" borderId="0" xfId="60" applyFont="1" applyFill="1" applyBorder="1">
      <alignment vertical="center"/>
      <protection/>
    </xf>
    <xf numFmtId="0" fontId="4" fillId="0" borderId="0" xfId="61" applyFont="1" applyFill="1">
      <alignment vertical="center"/>
      <protection/>
    </xf>
    <xf numFmtId="0" fontId="5" fillId="0" borderId="0" xfId="61" applyFont="1" applyFill="1" applyBorder="1">
      <alignment vertical="center"/>
      <protection/>
    </xf>
    <xf numFmtId="0" fontId="5" fillId="0" borderId="0" xfId="60" applyFont="1" applyFill="1">
      <alignment vertical="center"/>
      <protection/>
    </xf>
    <xf numFmtId="0" fontId="5" fillId="0" borderId="0" xfId="0" applyNumberFormat="1" applyFont="1" applyBorder="1" applyAlignment="1">
      <alignment horizontal="right" vertical="center"/>
    </xf>
    <xf numFmtId="0" fontId="50" fillId="0" borderId="12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" fillId="0" borderId="0" xfId="48" applyNumberFormat="1" applyFont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51" fillId="0" borderId="0" xfId="0" applyFont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50" fillId="0" borderId="16" xfId="0" applyFont="1" applyFill="1" applyBorder="1" applyAlignment="1">
      <alignment vertical="center"/>
    </xf>
    <xf numFmtId="0" fontId="50" fillId="0" borderId="1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181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81" fontId="5" fillId="0" borderId="12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95" fontId="5" fillId="0" borderId="26" xfId="0" applyNumberFormat="1" applyFont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181" fontId="5" fillId="0" borderId="0" xfId="48" applyNumberFormat="1" applyFont="1" applyFill="1" applyBorder="1" applyAlignment="1">
      <alignment horizontal="right" vertical="center"/>
    </xf>
    <xf numFmtId="178" fontId="5" fillId="0" borderId="0" xfId="48" applyNumberFormat="1" applyFont="1" applyFill="1" applyBorder="1" applyAlignment="1">
      <alignment horizontal="right" vertical="top"/>
    </xf>
    <xf numFmtId="181" fontId="5" fillId="0" borderId="26" xfId="48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81" fontId="5" fillId="0" borderId="18" xfId="48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 vertical="center" wrapText="1"/>
    </xf>
    <xf numFmtId="181" fontId="5" fillId="0" borderId="10" xfId="0" applyNumberFormat="1" applyFont="1" applyFill="1" applyBorder="1" applyAlignment="1">
      <alignment horizontal="right" vertical="center" wrapText="1"/>
    </xf>
    <xf numFmtId="187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/>
    </xf>
    <xf numFmtId="187" fontId="5" fillId="0" borderId="10" xfId="0" applyNumberFormat="1" applyFont="1" applyFill="1" applyBorder="1" applyAlignment="1">
      <alignment horizontal="right" vertical="center" wrapText="1"/>
    </xf>
    <xf numFmtId="181" fontId="5" fillId="0" borderId="26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vertical="center"/>
    </xf>
    <xf numFmtId="181" fontId="5" fillId="0" borderId="18" xfId="0" applyNumberFormat="1" applyFont="1" applyFill="1" applyBorder="1" applyAlignment="1">
      <alignment vertical="center"/>
    </xf>
    <xf numFmtId="0" fontId="50" fillId="0" borderId="18" xfId="0" applyFont="1" applyFill="1" applyBorder="1" applyAlignment="1">
      <alignment horizontal="right" vertical="center"/>
    </xf>
    <xf numFmtId="184" fontId="5" fillId="0" borderId="0" xfId="0" applyNumberFormat="1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181" fontId="5" fillId="0" borderId="20" xfId="0" applyNumberFormat="1" applyFont="1" applyFill="1" applyBorder="1" applyAlignment="1">
      <alignment vertical="center"/>
    </xf>
    <xf numFmtId="195" fontId="5" fillId="0" borderId="26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183" fontId="5" fillId="0" borderId="20" xfId="48" applyNumberFormat="1" applyFont="1" applyFill="1" applyBorder="1" applyAlignment="1">
      <alignment horizontal="right" vertical="center"/>
    </xf>
    <xf numFmtId="183" fontId="5" fillId="0" borderId="0" xfId="48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83" fontId="5" fillId="0" borderId="26" xfId="0" applyNumberFormat="1" applyFont="1" applyFill="1" applyBorder="1" applyAlignment="1">
      <alignment horizontal="right" vertical="center"/>
    </xf>
    <xf numFmtId="178" fontId="5" fillId="0" borderId="0" xfId="48" applyNumberFormat="1" applyFont="1" applyFill="1" applyBorder="1" applyAlignment="1">
      <alignment horizontal="right" vertical="center"/>
    </xf>
    <xf numFmtId="177" fontId="5" fillId="0" borderId="23" xfId="48" applyNumberFormat="1" applyFont="1" applyFill="1" applyBorder="1" applyAlignment="1">
      <alignment horizontal="right" vertical="center"/>
    </xf>
    <xf numFmtId="177" fontId="5" fillId="0" borderId="0" xfId="48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vertical="center"/>
    </xf>
    <xf numFmtId="181" fontId="5" fillId="0" borderId="10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184" fontId="5" fillId="0" borderId="12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182" fontId="5" fillId="0" borderId="18" xfId="0" applyNumberFormat="1" applyFont="1" applyFill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86" fontId="5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0" fontId="5" fillId="0" borderId="2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Border="1" applyAlignment="1">
      <alignment horizontal="right" vertical="top"/>
    </xf>
    <xf numFmtId="0" fontId="5" fillId="0" borderId="18" xfId="0" applyFont="1" applyBorder="1" applyAlignment="1">
      <alignment horizontal="right" vertical="top" shrinkToFit="1"/>
    </xf>
    <xf numFmtId="0" fontId="5" fillId="0" borderId="29" xfId="0" applyFont="1" applyBorder="1" applyAlignment="1">
      <alignment horizontal="right" vertical="top" shrinkToFit="1"/>
    </xf>
    <xf numFmtId="0" fontId="50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181" fontId="5" fillId="0" borderId="10" xfId="48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199" fontId="5" fillId="0" borderId="0" xfId="0" applyNumberFormat="1" applyFont="1" applyFill="1" applyBorder="1" applyAlignment="1">
      <alignment vertical="center"/>
    </xf>
    <xf numFmtId="199" fontId="5" fillId="0" borderId="10" xfId="0" applyNumberFormat="1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3" fontId="5" fillId="0" borderId="30" xfId="0" applyNumberFormat="1" applyFont="1" applyFill="1" applyBorder="1" applyAlignment="1">
      <alignment horizontal="right" vertical="center"/>
    </xf>
    <xf numFmtId="184" fontId="50" fillId="0" borderId="12" xfId="0" applyNumberFormat="1" applyFont="1" applyFill="1" applyBorder="1" applyAlignment="1">
      <alignment horizontal="right" vertical="center"/>
    </xf>
    <xf numFmtId="184" fontId="50" fillId="0" borderId="0" xfId="0" applyNumberFormat="1" applyFont="1" applyFill="1" applyBorder="1" applyAlignment="1">
      <alignment horizontal="right" vertical="center"/>
    </xf>
    <xf numFmtId="184" fontId="50" fillId="0" borderId="10" xfId="0" applyNumberFormat="1" applyFont="1" applyFill="1" applyBorder="1" applyAlignment="1">
      <alignment horizontal="right" vertical="center"/>
    </xf>
    <xf numFmtId="18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indent="1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81" fontId="5" fillId="0" borderId="26" xfId="48" applyNumberFormat="1" applyFont="1" applyBorder="1" applyAlignment="1">
      <alignment horizontal="right" vertical="center"/>
    </xf>
    <xf numFmtId="181" fontId="5" fillId="0" borderId="23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181" fontId="5" fillId="0" borderId="32" xfId="0" applyNumberFormat="1" applyFont="1" applyBorder="1" applyAlignment="1">
      <alignment horizontal="right" vertical="center"/>
    </xf>
    <xf numFmtId="181" fontId="5" fillId="0" borderId="23" xfId="48" applyNumberFormat="1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81" fontId="5" fillId="0" borderId="10" xfId="48" applyNumberFormat="1" applyFont="1" applyFill="1" applyBorder="1" applyAlignment="1">
      <alignment vertical="center"/>
    </xf>
    <xf numFmtId="38" fontId="5" fillId="0" borderId="0" xfId="48" applyFont="1" applyAlignment="1">
      <alignment vertical="center"/>
    </xf>
    <xf numFmtId="181" fontId="5" fillId="0" borderId="18" xfId="48" applyNumberFormat="1" applyFont="1" applyBorder="1" applyAlignment="1">
      <alignment vertical="center"/>
    </xf>
    <xf numFmtId="181" fontId="5" fillId="0" borderId="17" xfId="48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181" fontId="5" fillId="0" borderId="0" xfId="48" applyNumberFormat="1" applyFont="1" applyFill="1" applyBorder="1" applyAlignment="1">
      <alignment vertical="center"/>
    </xf>
    <xf numFmtId="178" fontId="5" fillId="0" borderId="0" xfId="48" applyNumberFormat="1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38" fontId="4" fillId="0" borderId="38" xfId="48" applyFont="1" applyBorder="1" applyAlignment="1">
      <alignment vertical="center"/>
    </xf>
    <xf numFmtId="181" fontId="4" fillId="0" borderId="40" xfId="48" applyNumberFormat="1" applyFont="1" applyBorder="1" applyAlignment="1">
      <alignment vertical="center"/>
    </xf>
    <xf numFmtId="181" fontId="4" fillId="0" borderId="38" xfId="48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38" fontId="4" fillId="0" borderId="42" xfId="48" applyFont="1" applyBorder="1" applyAlignment="1">
      <alignment vertical="center"/>
    </xf>
    <xf numFmtId="181" fontId="4" fillId="0" borderId="44" xfId="48" applyNumberFormat="1" applyFont="1" applyBorder="1" applyAlignment="1">
      <alignment vertical="center"/>
    </xf>
    <xf numFmtId="181" fontId="4" fillId="0" borderId="42" xfId="48" applyNumberFormat="1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6" xfId="48" applyNumberFormat="1" applyFont="1" applyBorder="1" applyAlignment="1">
      <alignment vertical="center"/>
    </xf>
    <xf numFmtId="178" fontId="4" fillId="0" borderId="48" xfId="48" applyNumberFormat="1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2" xfId="48" applyNumberFormat="1" applyFont="1" applyBorder="1" applyAlignment="1">
      <alignment vertical="center"/>
    </xf>
    <xf numFmtId="0" fontId="4" fillId="0" borderId="45" xfId="0" applyFont="1" applyBorder="1" applyAlignment="1">
      <alignment horizontal="left" vertical="center"/>
    </xf>
    <xf numFmtId="38" fontId="4" fillId="0" borderId="46" xfId="48" applyFont="1" applyFill="1" applyBorder="1" applyAlignment="1">
      <alignment vertical="center"/>
    </xf>
    <xf numFmtId="181" fontId="4" fillId="0" borderId="48" xfId="48" applyNumberFormat="1" applyFont="1" applyBorder="1" applyAlignment="1">
      <alignment vertical="center"/>
    </xf>
    <xf numFmtId="38" fontId="4" fillId="0" borderId="46" xfId="48" applyFont="1" applyBorder="1" applyAlignment="1">
      <alignment vertical="center"/>
    </xf>
    <xf numFmtId="181" fontId="4" fillId="0" borderId="46" xfId="48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38" fontId="4" fillId="0" borderId="26" xfId="48" applyFont="1" applyBorder="1" applyAlignment="1">
      <alignment horizontal="right" vertical="center"/>
    </xf>
    <xf numFmtId="181" fontId="4" fillId="0" borderId="49" xfId="48" applyNumberFormat="1" applyFont="1" applyBorder="1" applyAlignment="1">
      <alignment horizontal="right" vertical="center"/>
    </xf>
    <xf numFmtId="181" fontId="4" fillId="0" borderId="26" xfId="48" applyNumberFormat="1" applyFont="1" applyBorder="1" applyAlignment="1">
      <alignment horizontal="right"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38" fontId="4" fillId="0" borderId="51" xfId="48" applyFont="1" applyBorder="1" applyAlignment="1">
      <alignment vertical="center"/>
    </xf>
    <xf numFmtId="181" fontId="4" fillId="0" borderId="53" xfId="48" applyNumberFormat="1" applyFont="1" applyBorder="1" applyAlignment="1">
      <alignment vertical="center"/>
    </xf>
    <xf numFmtId="181" fontId="4" fillId="0" borderId="51" xfId="48" applyNumberFormat="1" applyFont="1" applyBorder="1" applyAlignment="1">
      <alignment vertical="center"/>
    </xf>
    <xf numFmtId="38" fontId="4" fillId="0" borderId="46" xfId="48" applyFont="1" applyBorder="1" applyAlignment="1">
      <alignment horizontal="right" vertical="center"/>
    </xf>
    <xf numFmtId="38" fontId="4" fillId="0" borderId="26" xfId="48" applyFont="1" applyBorder="1" applyAlignment="1">
      <alignment vertical="center"/>
    </xf>
    <xf numFmtId="181" fontId="4" fillId="0" borderId="49" xfId="48" applyNumberFormat="1" applyFont="1" applyBorder="1" applyAlignment="1">
      <alignment vertical="center"/>
    </xf>
    <xf numFmtId="181" fontId="4" fillId="0" borderId="26" xfId="48" applyNumberFormat="1" applyFont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81" fontId="4" fillId="0" borderId="54" xfId="48" applyNumberFormat="1" applyFont="1" applyBorder="1" applyAlignment="1">
      <alignment vertical="center"/>
    </xf>
    <xf numFmtId="181" fontId="4" fillId="0" borderId="54" xfId="48" applyNumberFormat="1" applyFont="1" applyFill="1" applyBorder="1" applyAlignment="1">
      <alignment vertical="center"/>
    </xf>
    <xf numFmtId="181" fontId="4" fillId="0" borderId="55" xfId="48" applyNumberFormat="1" applyFont="1" applyBorder="1" applyAlignment="1">
      <alignment vertical="center"/>
    </xf>
    <xf numFmtId="181" fontId="4" fillId="0" borderId="55" xfId="48" applyNumberFormat="1" applyFont="1" applyFill="1" applyBorder="1" applyAlignment="1">
      <alignment vertical="center"/>
    </xf>
    <xf numFmtId="181" fontId="4" fillId="0" borderId="55" xfId="48" applyNumberFormat="1" applyFont="1" applyBorder="1" applyAlignment="1">
      <alignment horizontal="right" vertical="center"/>
    </xf>
    <xf numFmtId="181" fontId="4" fillId="0" borderId="55" xfId="48" applyNumberFormat="1" applyFont="1" applyFill="1" applyBorder="1" applyAlignment="1">
      <alignment horizontal="right" vertical="center"/>
    </xf>
    <xf numFmtId="181" fontId="4" fillId="0" borderId="56" xfId="48" applyNumberFormat="1" applyFont="1" applyBorder="1" applyAlignment="1">
      <alignment horizontal="right" vertical="center"/>
    </xf>
    <xf numFmtId="181" fontId="4" fillId="0" borderId="56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9" fontId="5" fillId="0" borderId="40" xfId="48" applyNumberFormat="1" applyFont="1" applyBorder="1" applyAlignment="1">
      <alignment horizontal="center" vertical="center"/>
    </xf>
    <xf numFmtId="181" fontId="5" fillId="0" borderId="38" xfId="48" applyNumberFormat="1" applyFont="1" applyBorder="1" applyAlignment="1">
      <alignment vertical="center"/>
    </xf>
    <xf numFmtId="179" fontId="5" fillId="0" borderId="38" xfId="48" applyNumberFormat="1" applyFont="1" applyBorder="1" applyAlignment="1">
      <alignment horizontal="center" vertical="center"/>
    </xf>
    <xf numFmtId="179" fontId="5" fillId="0" borderId="48" xfId="48" applyNumberFormat="1" applyFont="1" applyBorder="1" applyAlignment="1">
      <alignment horizontal="center" vertical="center"/>
    </xf>
    <xf numFmtId="181" fontId="5" fillId="0" borderId="46" xfId="48" applyNumberFormat="1" applyFont="1" applyBorder="1" applyAlignment="1">
      <alignment vertical="center"/>
    </xf>
    <xf numFmtId="179" fontId="5" fillId="0" borderId="46" xfId="48" applyNumberFormat="1" applyFont="1" applyBorder="1" applyAlignment="1">
      <alignment horizontal="center" vertical="center"/>
    </xf>
    <xf numFmtId="178" fontId="5" fillId="0" borderId="48" xfId="48" applyNumberFormat="1" applyFont="1" applyBorder="1" applyAlignment="1">
      <alignment horizontal="center" vertical="center"/>
    </xf>
    <xf numFmtId="0" fontId="5" fillId="0" borderId="46" xfId="48" applyNumberFormat="1" applyFont="1" applyBorder="1" applyAlignment="1">
      <alignment horizontal="center" vertical="center"/>
    </xf>
    <xf numFmtId="179" fontId="5" fillId="0" borderId="57" xfId="48" applyNumberFormat="1" applyFont="1" applyBorder="1" applyAlignment="1">
      <alignment horizontal="center" vertical="center"/>
    </xf>
    <xf numFmtId="179" fontId="5" fillId="0" borderId="18" xfId="48" applyNumberFormat="1" applyFont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181" fontId="4" fillId="0" borderId="46" xfId="0" applyNumberFormat="1" applyFont="1" applyFill="1" applyBorder="1" applyAlignment="1">
      <alignment vertical="center"/>
    </xf>
    <xf numFmtId="38" fontId="4" fillId="0" borderId="26" xfId="48" applyFont="1" applyFill="1" applyBorder="1" applyAlignment="1">
      <alignment horizontal="right" vertical="center"/>
    </xf>
    <xf numFmtId="0" fontId="4" fillId="0" borderId="51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38" fontId="4" fillId="0" borderId="26" xfId="48" applyFont="1" applyFill="1" applyBorder="1" applyAlignment="1">
      <alignment vertical="center"/>
    </xf>
    <xf numFmtId="181" fontId="5" fillId="0" borderId="38" xfId="48" applyNumberFormat="1" applyFont="1" applyFill="1" applyBorder="1" applyAlignment="1">
      <alignment vertical="center"/>
    </xf>
    <xf numFmtId="181" fontId="5" fillId="0" borderId="46" xfId="48" applyNumberFormat="1" applyFont="1" applyFill="1" applyBorder="1" applyAlignment="1">
      <alignment vertical="center"/>
    </xf>
    <xf numFmtId="177" fontId="4" fillId="0" borderId="22" xfId="48" applyNumberFormat="1" applyFont="1" applyBorder="1" applyAlignment="1">
      <alignment horizontal="right" vertical="center"/>
    </xf>
    <xf numFmtId="177" fontId="4" fillId="0" borderId="12" xfId="48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 vertical="center"/>
    </xf>
    <xf numFmtId="178" fontId="4" fillId="0" borderId="46" xfId="48" applyNumberFormat="1" applyFont="1" applyFill="1" applyBorder="1" applyAlignment="1">
      <alignment vertical="center"/>
    </xf>
    <xf numFmtId="181" fontId="4" fillId="0" borderId="26" xfId="48" applyNumberFormat="1" applyFont="1" applyFill="1" applyBorder="1" applyAlignment="1">
      <alignment horizontal="right" vertical="center"/>
    </xf>
    <xf numFmtId="181" fontId="4" fillId="0" borderId="26" xfId="48" applyNumberFormat="1" applyFont="1" applyFill="1" applyBorder="1" applyAlignment="1">
      <alignment vertical="center"/>
    </xf>
    <xf numFmtId="181" fontId="4" fillId="0" borderId="58" xfId="48" applyNumberFormat="1" applyFont="1" applyFill="1" applyBorder="1" applyAlignment="1">
      <alignment vertical="center"/>
    </xf>
    <xf numFmtId="181" fontId="4" fillId="0" borderId="59" xfId="48" applyNumberFormat="1" applyFont="1" applyFill="1" applyBorder="1" applyAlignment="1">
      <alignment vertical="center"/>
    </xf>
    <xf numFmtId="181" fontId="4" fillId="0" borderId="59" xfId="48" applyNumberFormat="1" applyFont="1" applyFill="1" applyBorder="1" applyAlignment="1">
      <alignment horizontal="right" vertical="center"/>
    </xf>
    <xf numFmtId="181" fontId="4" fillId="0" borderId="60" xfId="48" applyNumberFormat="1" applyFont="1" applyFill="1" applyBorder="1" applyAlignment="1">
      <alignment horizontal="right" vertical="center"/>
    </xf>
    <xf numFmtId="179" fontId="5" fillId="0" borderId="38" xfId="48" applyNumberFormat="1" applyFont="1" applyFill="1" applyBorder="1" applyAlignment="1">
      <alignment horizontal="center" vertical="center"/>
    </xf>
    <xf numFmtId="179" fontId="5" fillId="0" borderId="46" xfId="48" applyNumberFormat="1" applyFont="1" applyFill="1" applyBorder="1" applyAlignment="1">
      <alignment horizontal="center" vertical="center"/>
    </xf>
    <xf numFmtId="178" fontId="5" fillId="0" borderId="46" xfId="48" applyNumberFormat="1" applyFont="1" applyFill="1" applyBorder="1" applyAlignment="1">
      <alignment horizontal="center" vertical="center"/>
    </xf>
    <xf numFmtId="179" fontId="5" fillId="0" borderId="18" xfId="48" applyNumberFormat="1" applyFont="1" applyFill="1" applyBorder="1" applyAlignment="1">
      <alignment horizontal="center" vertical="center"/>
    </xf>
    <xf numFmtId="181" fontId="5" fillId="0" borderId="61" xfId="48" applyNumberFormat="1" applyFont="1" applyFill="1" applyBorder="1" applyAlignment="1">
      <alignment vertical="center"/>
    </xf>
    <xf numFmtId="181" fontId="5" fillId="0" borderId="62" xfId="48" applyNumberFormat="1" applyFont="1" applyFill="1" applyBorder="1" applyAlignment="1">
      <alignment vertical="center"/>
    </xf>
    <xf numFmtId="181" fontId="5" fillId="0" borderId="63" xfId="48" applyNumberFormat="1" applyFont="1" applyFill="1" applyBorder="1" applyAlignment="1">
      <alignment vertical="center"/>
    </xf>
    <xf numFmtId="177" fontId="5" fillId="0" borderId="61" xfId="0" applyNumberFormat="1" applyFont="1" applyFill="1" applyBorder="1" applyAlignment="1">
      <alignment vertical="center"/>
    </xf>
    <xf numFmtId="177" fontId="5" fillId="0" borderId="62" xfId="0" applyNumberFormat="1" applyFont="1" applyFill="1" applyBorder="1" applyAlignment="1">
      <alignment vertical="center"/>
    </xf>
    <xf numFmtId="177" fontId="5" fillId="0" borderId="63" xfId="0" applyNumberFormat="1" applyFont="1" applyFill="1" applyBorder="1" applyAlignment="1">
      <alignment horizontal="right" vertical="center"/>
    </xf>
    <xf numFmtId="38" fontId="5" fillId="0" borderId="61" xfId="48" applyFont="1" applyFill="1" applyBorder="1" applyAlignment="1">
      <alignment vertical="center"/>
    </xf>
    <xf numFmtId="38" fontId="5" fillId="0" borderId="54" xfId="48" applyFont="1" applyFill="1" applyBorder="1" applyAlignment="1">
      <alignment vertical="center"/>
    </xf>
    <xf numFmtId="38" fontId="5" fillId="0" borderId="62" xfId="48" applyFont="1" applyFill="1" applyBorder="1" applyAlignment="1">
      <alignment vertical="center"/>
    </xf>
    <xf numFmtId="38" fontId="5" fillId="0" borderId="63" xfId="48" applyFont="1" applyFill="1" applyBorder="1" applyAlignment="1">
      <alignment vertical="center"/>
    </xf>
    <xf numFmtId="0" fontId="50" fillId="0" borderId="64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65" xfId="0" applyFont="1" applyFill="1" applyBorder="1" applyAlignment="1">
      <alignment horizontal="center" vertical="center" wrapText="1"/>
    </xf>
    <xf numFmtId="38" fontId="50" fillId="0" borderId="66" xfId="48" applyFont="1" applyFill="1" applyBorder="1" applyAlignment="1">
      <alignment vertical="center"/>
    </xf>
    <xf numFmtId="38" fontId="50" fillId="0" borderId="67" xfId="48" applyFont="1" applyFill="1" applyBorder="1" applyAlignment="1">
      <alignment vertical="center"/>
    </xf>
    <xf numFmtId="182" fontId="50" fillId="0" borderId="68" xfId="0" applyNumberFormat="1" applyFont="1" applyFill="1" applyBorder="1" applyAlignment="1">
      <alignment vertical="center"/>
    </xf>
    <xf numFmtId="182" fontId="50" fillId="0" borderId="49" xfId="0" applyNumberFormat="1" applyFont="1" applyFill="1" applyBorder="1" applyAlignment="1">
      <alignment vertical="center"/>
    </xf>
    <xf numFmtId="185" fontId="50" fillId="0" borderId="66" xfId="0" applyNumberFormat="1" applyFont="1" applyFill="1" applyBorder="1" applyAlignment="1">
      <alignment vertical="center"/>
    </xf>
    <xf numFmtId="185" fontId="50" fillId="0" borderId="67" xfId="0" applyNumberFormat="1" applyFont="1" applyFill="1" applyBorder="1" applyAlignment="1">
      <alignment vertical="center"/>
    </xf>
    <xf numFmtId="0" fontId="50" fillId="0" borderId="66" xfId="0" applyNumberFormat="1" applyFont="1" applyFill="1" applyBorder="1" applyAlignment="1">
      <alignment horizontal="right" vertical="center" wrapText="1"/>
    </xf>
    <xf numFmtId="38" fontId="50" fillId="0" borderId="67" xfId="48" applyFont="1" applyFill="1" applyBorder="1" applyAlignment="1">
      <alignment horizontal="right" vertical="center" wrapText="1"/>
    </xf>
    <xf numFmtId="0" fontId="50" fillId="0" borderId="67" xfId="0" applyNumberFormat="1" applyFont="1" applyFill="1" applyBorder="1" applyAlignment="1">
      <alignment horizontal="right" vertical="center" wrapText="1"/>
    </xf>
    <xf numFmtId="38" fontId="50" fillId="0" borderId="66" xfId="48" applyFont="1" applyFill="1" applyBorder="1" applyAlignment="1">
      <alignment horizontal="right" vertical="center" wrapText="1"/>
    </xf>
    <xf numFmtId="0" fontId="50" fillId="0" borderId="68" xfId="0" applyNumberFormat="1" applyFont="1" applyFill="1" applyBorder="1" applyAlignment="1">
      <alignment horizontal="right" vertical="center" wrapText="1"/>
    </xf>
    <xf numFmtId="0" fontId="50" fillId="0" borderId="49" xfId="0" applyNumberFormat="1" applyFont="1" applyFill="1" applyBorder="1" applyAlignment="1">
      <alignment horizontal="right" vertical="center" wrapText="1"/>
    </xf>
    <xf numFmtId="186" fontId="50" fillId="0" borderId="66" xfId="0" applyNumberFormat="1" applyFont="1" applyFill="1" applyBorder="1" applyAlignment="1">
      <alignment horizontal="right" vertical="center" wrapText="1"/>
    </xf>
    <xf numFmtId="186" fontId="50" fillId="0" borderId="67" xfId="0" applyNumberFormat="1" applyFont="1" applyFill="1" applyBorder="1" applyAlignment="1">
      <alignment horizontal="right" vertical="center" wrapText="1"/>
    </xf>
    <xf numFmtId="182" fontId="50" fillId="0" borderId="69" xfId="0" applyNumberFormat="1" applyFont="1" applyFill="1" applyBorder="1" applyAlignment="1">
      <alignment vertical="center"/>
    </xf>
    <xf numFmtId="182" fontId="50" fillId="0" borderId="57" xfId="0" applyNumberFormat="1" applyFont="1" applyFill="1" applyBorder="1" applyAlignment="1">
      <alignment vertical="center"/>
    </xf>
    <xf numFmtId="181" fontId="4" fillId="0" borderId="61" xfId="48" applyNumberFormat="1" applyFont="1" applyFill="1" applyBorder="1" applyAlignment="1">
      <alignment horizontal="right" vertical="center"/>
    </xf>
    <xf numFmtId="181" fontId="4" fillId="0" borderId="62" xfId="48" applyNumberFormat="1" applyFont="1" applyFill="1" applyBorder="1" applyAlignment="1">
      <alignment horizontal="right" vertical="center"/>
    </xf>
    <xf numFmtId="181" fontId="4" fillId="0" borderId="62" xfId="0" applyNumberFormat="1" applyFont="1" applyFill="1" applyBorder="1" applyAlignment="1">
      <alignment horizontal="right" vertical="center"/>
    </xf>
    <xf numFmtId="181" fontId="4" fillId="0" borderId="70" xfId="0" applyNumberFormat="1" applyFont="1" applyFill="1" applyBorder="1" applyAlignment="1">
      <alignment horizontal="right" vertical="center"/>
    </xf>
    <xf numFmtId="181" fontId="4" fillId="0" borderId="63" xfId="0" applyNumberFormat="1" applyFont="1" applyFill="1" applyBorder="1" applyAlignment="1">
      <alignment horizontal="right" vertical="center"/>
    </xf>
    <xf numFmtId="177" fontId="4" fillId="0" borderId="61" xfId="0" applyNumberFormat="1" applyFont="1" applyBorder="1" applyAlignment="1">
      <alignment vertical="center"/>
    </xf>
    <xf numFmtId="177" fontId="4" fillId="0" borderId="61" xfId="0" applyNumberFormat="1" applyFont="1" applyFill="1" applyBorder="1" applyAlignment="1">
      <alignment vertical="center"/>
    </xf>
    <xf numFmtId="177" fontId="4" fillId="0" borderId="62" xfId="0" applyNumberFormat="1" applyFont="1" applyBorder="1" applyAlignment="1">
      <alignment vertical="center"/>
    </xf>
    <xf numFmtId="177" fontId="4" fillId="0" borderId="62" xfId="0" applyNumberFormat="1" applyFont="1" applyFill="1" applyBorder="1" applyAlignment="1">
      <alignment vertical="center"/>
    </xf>
    <xf numFmtId="177" fontId="4" fillId="0" borderId="63" xfId="0" applyNumberFormat="1" applyFont="1" applyFill="1" applyBorder="1" applyAlignment="1">
      <alignment horizontal="right" vertical="center"/>
    </xf>
    <xf numFmtId="201" fontId="5" fillId="0" borderId="26" xfId="0" applyNumberFormat="1" applyFont="1" applyFill="1" applyBorder="1" applyAlignment="1">
      <alignment horizontal="right" vertical="center"/>
    </xf>
    <xf numFmtId="181" fontId="5" fillId="0" borderId="23" xfId="0" applyNumberFormat="1" applyFont="1" applyFill="1" applyBorder="1" applyAlignment="1">
      <alignment horizontal="right" vertical="center"/>
    </xf>
    <xf numFmtId="181" fontId="5" fillId="0" borderId="32" xfId="0" applyNumberFormat="1" applyFont="1" applyFill="1" applyBorder="1" applyAlignment="1">
      <alignment horizontal="right" vertical="center"/>
    </xf>
    <xf numFmtId="181" fontId="5" fillId="0" borderId="23" xfId="48" applyNumberFormat="1" applyFont="1" applyFill="1" applyBorder="1" applyAlignment="1">
      <alignment horizontal="right" vertical="center"/>
    </xf>
    <xf numFmtId="181" fontId="5" fillId="0" borderId="38" xfId="48" applyNumberFormat="1" applyFont="1" applyFill="1" applyBorder="1" applyAlignment="1">
      <alignment horizontal="right" vertical="center"/>
    </xf>
    <xf numFmtId="181" fontId="5" fillId="0" borderId="46" xfId="48" applyNumberFormat="1" applyFont="1" applyFill="1" applyBorder="1" applyAlignment="1">
      <alignment horizontal="right" vertical="center"/>
    </xf>
    <xf numFmtId="182" fontId="5" fillId="0" borderId="0" xfId="48" applyNumberFormat="1" applyFont="1" applyFill="1" applyBorder="1" applyAlignment="1">
      <alignment horizontal="right" vertical="center"/>
    </xf>
    <xf numFmtId="177" fontId="55" fillId="0" borderId="62" xfId="0" applyNumberFormat="1" applyFont="1" applyFill="1" applyBorder="1" applyAlignment="1">
      <alignment horizontal="right" vertical="center"/>
    </xf>
    <xf numFmtId="177" fontId="55" fillId="0" borderId="6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84" fontId="4" fillId="0" borderId="0" xfId="61" applyNumberFormat="1" applyFont="1" applyFill="1" applyBorder="1">
      <alignment vertical="center"/>
      <protection/>
    </xf>
    <xf numFmtId="0" fontId="11" fillId="0" borderId="0" xfId="0" applyFont="1" applyFill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81" fontId="5" fillId="0" borderId="25" xfId="0" applyNumberFormat="1" applyFont="1" applyFill="1" applyBorder="1" applyAlignment="1">
      <alignment horizontal="right" vertical="center"/>
    </xf>
    <xf numFmtId="181" fontId="5" fillId="0" borderId="17" xfId="0" applyNumberFormat="1" applyFont="1" applyFill="1" applyBorder="1" applyAlignment="1">
      <alignment horizontal="right" vertical="center"/>
    </xf>
    <xf numFmtId="181" fontId="5" fillId="0" borderId="39" xfId="48" applyNumberFormat="1" applyFont="1" applyFill="1" applyBorder="1" applyAlignment="1">
      <alignment horizontal="right" vertical="center"/>
    </xf>
    <xf numFmtId="181" fontId="5" fillId="0" borderId="47" xfId="48" applyNumberFormat="1" applyFont="1" applyFill="1" applyBorder="1" applyAlignment="1">
      <alignment horizontal="right" vertical="center"/>
    </xf>
    <xf numFmtId="182" fontId="5" fillId="0" borderId="10" xfId="48" applyNumberFormat="1" applyFont="1" applyFill="1" applyBorder="1" applyAlignment="1">
      <alignment horizontal="right" vertical="center"/>
    </xf>
    <xf numFmtId="181" fontId="5" fillId="0" borderId="21" xfId="48" applyNumberFormat="1" applyFont="1" applyFill="1" applyBorder="1" applyAlignment="1">
      <alignment horizontal="right" vertical="center"/>
    </xf>
    <xf numFmtId="181" fontId="5" fillId="0" borderId="31" xfId="48" applyNumberFormat="1" applyFont="1" applyFill="1" applyBorder="1" applyAlignment="1">
      <alignment horizontal="right" vertical="center"/>
    </xf>
    <xf numFmtId="181" fontId="5" fillId="0" borderId="31" xfId="0" applyNumberFormat="1" applyFont="1" applyFill="1" applyBorder="1" applyAlignment="1">
      <alignment horizontal="right" vertical="center"/>
    </xf>
    <xf numFmtId="181" fontId="5" fillId="0" borderId="36" xfId="0" applyNumberFormat="1" applyFont="1" applyFill="1" applyBorder="1" applyAlignment="1">
      <alignment horizontal="right" vertical="center"/>
    </xf>
    <xf numFmtId="181" fontId="5" fillId="0" borderId="16" xfId="48" applyNumberFormat="1" applyFont="1" applyFill="1" applyBorder="1" applyAlignment="1">
      <alignment horizontal="right" vertical="center"/>
    </xf>
    <xf numFmtId="181" fontId="4" fillId="0" borderId="71" xfId="48" applyNumberFormat="1" applyFont="1" applyFill="1" applyBorder="1" applyAlignment="1">
      <alignment vertical="center"/>
    </xf>
    <xf numFmtId="181" fontId="4" fillId="0" borderId="72" xfId="48" applyNumberFormat="1" applyFont="1" applyFill="1" applyBorder="1" applyAlignment="1">
      <alignment vertical="center"/>
    </xf>
    <xf numFmtId="181" fontId="4" fillId="0" borderId="72" xfId="48" applyNumberFormat="1" applyFont="1" applyFill="1" applyBorder="1" applyAlignment="1">
      <alignment horizontal="right" vertical="center"/>
    </xf>
    <xf numFmtId="181" fontId="4" fillId="0" borderId="73" xfId="48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181" fontId="4" fillId="0" borderId="39" xfId="48" applyNumberFormat="1" applyFont="1" applyBorder="1" applyAlignment="1">
      <alignment vertical="center"/>
    </xf>
    <xf numFmtId="181" fontId="4" fillId="0" borderId="43" xfId="48" applyNumberFormat="1" applyFont="1" applyBorder="1" applyAlignment="1">
      <alignment vertical="center"/>
    </xf>
    <xf numFmtId="178" fontId="4" fillId="0" borderId="47" xfId="48" applyNumberFormat="1" applyFont="1" applyBorder="1" applyAlignment="1">
      <alignment vertical="center"/>
    </xf>
    <xf numFmtId="181" fontId="4" fillId="0" borderId="47" xfId="48" applyNumberFormat="1" applyFont="1" applyBorder="1" applyAlignment="1">
      <alignment vertical="center"/>
    </xf>
    <xf numFmtId="181" fontId="4" fillId="0" borderId="16" xfId="48" applyNumberFormat="1" applyFont="1" applyBorder="1" applyAlignment="1">
      <alignment horizontal="right" vertical="center"/>
    </xf>
    <xf numFmtId="181" fontId="4" fillId="0" borderId="52" xfId="48" applyNumberFormat="1" applyFont="1" applyBorder="1" applyAlignment="1">
      <alignment vertical="center"/>
    </xf>
    <xf numFmtId="181" fontId="4" fillId="0" borderId="16" xfId="48" applyNumberFormat="1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75" xfId="48" applyNumberFormat="1" applyFont="1" applyFill="1" applyBorder="1" applyAlignment="1">
      <alignment vertical="center"/>
    </xf>
    <xf numFmtId="181" fontId="4" fillId="0" borderId="77" xfId="48" applyNumberFormat="1" applyFont="1" applyBorder="1" applyAlignment="1">
      <alignment vertical="center"/>
    </xf>
    <xf numFmtId="0" fontId="4" fillId="0" borderId="75" xfId="48" applyNumberFormat="1" applyFont="1" applyBorder="1" applyAlignment="1">
      <alignment vertical="center"/>
    </xf>
    <xf numFmtId="181" fontId="4" fillId="0" borderId="18" xfId="48" applyNumberFormat="1" applyFont="1" applyBorder="1" applyAlignment="1">
      <alignment vertical="center"/>
    </xf>
    <xf numFmtId="181" fontId="4" fillId="0" borderId="57" xfId="48" applyNumberFormat="1" applyFont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81" fontId="4" fillId="0" borderId="17" xfId="48" applyNumberFormat="1" applyFont="1" applyBorder="1" applyAlignment="1">
      <alignment vertical="center"/>
    </xf>
    <xf numFmtId="181" fontId="4" fillId="0" borderId="78" xfId="48" applyNumberFormat="1" applyFont="1" applyBorder="1" applyAlignment="1">
      <alignment vertical="center"/>
    </xf>
    <xf numFmtId="181" fontId="4" fillId="0" borderId="58" xfId="48" applyNumberFormat="1" applyFont="1" applyBorder="1" applyAlignment="1">
      <alignment vertical="center"/>
    </xf>
    <xf numFmtId="0" fontId="4" fillId="0" borderId="59" xfId="48" applyNumberFormat="1" applyFont="1" applyBorder="1" applyAlignment="1">
      <alignment vertical="center"/>
    </xf>
    <xf numFmtId="181" fontId="4" fillId="0" borderId="59" xfId="48" applyNumberFormat="1" applyFont="1" applyBorder="1" applyAlignment="1">
      <alignment vertical="center"/>
    </xf>
    <xf numFmtId="181" fontId="4" fillId="0" borderId="68" xfId="48" applyNumberFormat="1" applyFont="1" applyBorder="1" applyAlignment="1">
      <alignment horizontal="right" vertical="center"/>
    </xf>
    <xf numFmtId="181" fontId="4" fillId="0" borderId="79" xfId="48" applyNumberFormat="1" applyFont="1" applyBorder="1" applyAlignment="1">
      <alignment vertical="center"/>
    </xf>
    <xf numFmtId="181" fontId="4" fillId="0" borderId="68" xfId="48" applyNumberFormat="1" applyFont="1" applyBorder="1" applyAlignment="1">
      <alignment vertical="center"/>
    </xf>
    <xf numFmtId="181" fontId="4" fillId="0" borderId="69" xfId="48" applyNumberFormat="1" applyFont="1" applyBorder="1" applyAlignment="1">
      <alignment vertical="center"/>
    </xf>
    <xf numFmtId="181" fontId="5" fillId="0" borderId="78" xfId="48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>
      <alignment horizontal="center" vertical="center"/>
    </xf>
    <xf numFmtId="181" fontId="5" fillId="0" borderId="59" xfId="48" applyNumberFormat="1" applyFont="1" applyFill="1" applyBorder="1" applyAlignment="1">
      <alignment vertical="center"/>
    </xf>
    <xf numFmtId="179" fontId="5" fillId="0" borderId="47" xfId="48" applyNumberFormat="1" applyFont="1" applyFill="1" applyBorder="1" applyAlignment="1">
      <alignment horizontal="center" vertical="center"/>
    </xf>
    <xf numFmtId="178" fontId="5" fillId="0" borderId="47" xfId="48" applyNumberFormat="1" applyFont="1" applyFill="1" applyBorder="1" applyAlignment="1">
      <alignment horizontal="center" vertical="center"/>
    </xf>
    <xf numFmtId="181" fontId="5" fillId="0" borderId="69" xfId="48" applyNumberFormat="1" applyFont="1" applyFill="1" applyBorder="1" applyAlignment="1">
      <alignment vertical="center"/>
    </xf>
    <xf numFmtId="179" fontId="5" fillId="0" borderId="17" xfId="48" applyNumberFormat="1" applyFont="1" applyFill="1" applyBorder="1" applyAlignment="1">
      <alignment horizontal="center" vertical="center"/>
    </xf>
    <xf numFmtId="181" fontId="5" fillId="0" borderId="18" xfId="48" applyNumberFormat="1" applyFont="1" applyBorder="1" applyAlignment="1">
      <alignment horizontal="right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left" vertical="center" wrapText="1" indent="1"/>
    </xf>
    <xf numFmtId="0" fontId="55" fillId="0" borderId="0" xfId="0" applyFont="1" applyFill="1" applyBorder="1" applyAlignment="1">
      <alignment horizontal="left" vertical="center" wrapText="1" indent="1"/>
    </xf>
    <xf numFmtId="0" fontId="50" fillId="0" borderId="12" xfId="0" applyFont="1" applyFill="1" applyBorder="1" applyAlignment="1">
      <alignment horizontal="left" vertical="center" wrapText="1" indent="1"/>
    </xf>
    <xf numFmtId="0" fontId="50" fillId="0" borderId="0" xfId="0" applyFont="1" applyFill="1" applyBorder="1" applyAlignment="1">
      <alignment horizontal="left" vertical="center" wrapText="1" indent="1"/>
    </xf>
    <xf numFmtId="0" fontId="5" fillId="0" borderId="24" xfId="60" applyFont="1" applyFill="1" applyBorder="1" applyAlignment="1">
      <alignment horizontal="left" vertical="center" wrapText="1" indent="1" shrinkToFit="1"/>
      <protection/>
    </xf>
    <xf numFmtId="0" fontId="5" fillId="0" borderId="26" xfId="60" applyFont="1" applyFill="1" applyBorder="1" applyAlignment="1">
      <alignment horizontal="left" vertical="center" wrapText="1" indent="1" shrinkToFit="1"/>
      <protection/>
    </xf>
    <xf numFmtId="0" fontId="50" fillId="0" borderId="12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 wrapText="1" indent="1"/>
    </xf>
    <xf numFmtId="0" fontId="50" fillId="0" borderId="26" xfId="0" applyFont="1" applyFill="1" applyBorder="1" applyAlignment="1">
      <alignment horizontal="left" vertical="center" wrapText="1" indent="1"/>
    </xf>
    <xf numFmtId="0" fontId="50" fillId="0" borderId="12" xfId="0" applyFont="1" applyFill="1" applyBorder="1" applyAlignment="1">
      <alignment horizontal="left" vertical="center" indent="1"/>
    </xf>
    <xf numFmtId="0" fontId="50" fillId="0" borderId="0" xfId="0" applyFont="1" applyFill="1" applyBorder="1" applyAlignment="1">
      <alignment horizontal="left" vertical="center" indent="1"/>
    </xf>
    <xf numFmtId="0" fontId="50" fillId="0" borderId="10" xfId="0" applyFont="1" applyFill="1" applyBorder="1" applyAlignment="1">
      <alignment horizontal="left" vertical="center" indent="1"/>
    </xf>
    <xf numFmtId="0" fontId="50" fillId="0" borderId="25" xfId="0" applyFont="1" applyFill="1" applyBorder="1" applyAlignment="1">
      <alignment horizontal="left" vertical="center" wrapText="1" indent="1"/>
    </xf>
    <xf numFmtId="0" fontId="50" fillId="0" borderId="18" xfId="0" applyFont="1" applyFill="1" applyBorder="1" applyAlignment="1">
      <alignment horizontal="left" vertical="center" wrapText="1" inden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81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4" fillId="0" borderId="82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4" fillId="0" borderId="8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8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indent="1" shrinkToFit="1"/>
    </xf>
    <xf numFmtId="0" fontId="5" fillId="0" borderId="0" xfId="0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indent="1"/>
    </xf>
    <xf numFmtId="0" fontId="5" fillId="0" borderId="85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86" xfId="0" applyFont="1" applyBorder="1" applyAlignment="1">
      <alignment horizontal="left" vertical="center"/>
    </xf>
    <xf numFmtId="0" fontId="5" fillId="0" borderId="8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87" xfId="0" applyFont="1" applyBorder="1" applyAlignment="1">
      <alignment horizontal="left" vertical="top" wrapText="1" indent="1"/>
    </xf>
    <xf numFmtId="0" fontId="5" fillId="0" borderId="23" xfId="0" applyFont="1" applyBorder="1" applyAlignment="1">
      <alignment horizontal="left" vertical="top" wrapText="1" indent="1"/>
    </xf>
    <xf numFmtId="0" fontId="5" fillId="0" borderId="23" xfId="0" applyFont="1" applyBorder="1" applyAlignment="1">
      <alignment horizontal="left" vertical="top" indent="1"/>
    </xf>
    <xf numFmtId="0" fontId="5" fillId="0" borderId="12" xfId="0" applyFont="1" applyBorder="1" applyAlignment="1">
      <alignment horizontal="left" vertical="top" indent="1"/>
    </xf>
    <xf numFmtId="0" fontId="5" fillId="0" borderId="0" xfId="0" applyFont="1" applyBorder="1" applyAlignment="1">
      <alignment horizontal="left" vertical="top" indent="1"/>
    </xf>
    <xf numFmtId="0" fontId="5" fillId="0" borderId="24" xfId="0" applyFont="1" applyBorder="1" applyAlignment="1">
      <alignment horizontal="left" vertical="center" indent="1" shrinkToFit="1"/>
    </xf>
    <xf numFmtId="0" fontId="5" fillId="0" borderId="26" xfId="0" applyFont="1" applyBorder="1" applyAlignment="1">
      <alignment horizontal="left" vertical="center" indent="1" shrinkToFit="1"/>
    </xf>
    <xf numFmtId="0" fontId="5" fillId="0" borderId="87" xfId="0" applyFont="1" applyBorder="1" applyAlignment="1">
      <alignment horizontal="left" vertical="center" wrapText="1" indent="1"/>
    </xf>
    <xf numFmtId="0" fontId="5" fillId="0" borderId="23" xfId="0" applyFont="1" applyBorder="1" applyAlignment="1">
      <alignment horizontal="left" vertical="center" wrapText="1" indent="1"/>
    </xf>
    <xf numFmtId="0" fontId="5" fillId="0" borderId="23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87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indent="1" shrinkToFit="1"/>
    </xf>
    <xf numFmtId="0" fontId="5" fillId="0" borderId="0" xfId="0" applyFont="1" applyFill="1" applyBorder="1" applyAlignment="1">
      <alignment horizontal="left" vertical="center" indent="1" shrinkToFit="1"/>
    </xf>
    <xf numFmtId="0" fontId="5" fillId="0" borderId="0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inden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 indent="1" shrinkToFit="1"/>
    </xf>
    <xf numFmtId="0" fontId="5" fillId="0" borderId="10" xfId="0" applyFont="1" applyFill="1" applyBorder="1" applyAlignment="1">
      <alignment horizontal="left" vertical="center" indent="1" shrinkToFit="1"/>
    </xf>
    <xf numFmtId="0" fontId="5" fillId="0" borderId="24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6" fillId="0" borderId="85" xfId="0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/>
    </xf>
    <xf numFmtId="181" fontId="9" fillId="0" borderId="85" xfId="48" applyNumberFormat="1" applyFont="1" applyFill="1" applyBorder="1" applyAlignment="1">
      <alignment horizontal="right" vertical="center"/>
    </xf>
    <xf numFmtId="181" fontId="9" fillId="0" borderId="30" xfId="48" applyNumberFormat="1" applyFont="1" applyFill="1" applyBorder="1" applyAlignment="1">
      <alignment horizontal="right" vertical="center"/>
    </xf>
    <xf numFmtId="181" fontId="9" fillId="0" borderId="89" xfId="48" applyNumberFormat="1" applyFont="1" applyFill="1" applyBorder="1" applyAlignment="1">
      <alignment horizontal="right" vertical="center"/>
    </xf>
    <xf numFmtId="0" fontId="56" fillId="0" borderId="12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181" fontId="9" fillId="0" borderId="12" xfId="48" applyNumberFormat="1" applyFont="1" applyFill="1" applyBorder="1" applyAlignment="1">
      <alignment horizontal="right" vertical="center"/>
    </xf>
    <xf numFmtId="181" fontId="9" fillId="0" borderId="0" xfId="48" applyNumberFormat="1" applyFont="1" applyFill="1" applyBorder="1" applyAlignment="1">
      <alignment horizontal="right" vertical="center"/>
    </xf>
    <xf numFmtId="181" fontId="9" fillId="0" borderId="27" xfId="48" applyNumberFormat="1" applyFont="1" applyFill="1" applyBorder="1" applyAlignment="1">
      <alignment horizontal="right" vertical="center"/>
    </xf>
    <xf numFmtId="181" fontId="5" fillId="0" borderId="12" xfId="48" applyNumberFormat="1" applyFont="1" applyFill="1" applyBorder="1" applyAlignment="1">
      <alignment horizontal="right" vertical="center"/>
    </xf>
    <xf numFmtId="181" fontId="5" fillId="0" borderId="27" xfId="48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5" fillId="0" borderId="12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7" xfId="0" applyFont="1" applyFill="1" applyBorder="1" applyAlignment="1">
      <alignment horizontal="left" vertical="center"/>
    </xf>
    <xf numFmtId="181" fontId="5" fillId="0" borderId="25" xfId="48" applyNumberFormat="1" applyFont="1" applyFill="1" applyBorder="1" applyAlignment="1">
      <alignment horizontal="right" vertical="center"/>
    </xf>
    <xf numFmtId="181" fontId="5" fillId="0" borderId="29" xfId="48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0" fillId="0" borderId="90" xfId="0" applyFont="1" applyFill="1" applyBorder="1" applyAlignment="1">
      <alignment horizontal="left" vertical="top" wrapText="1"/>
    </xf>
    <xf numFmtId="0" fontId="50" fillId="0" borderId="91" xfId="0" applyFont="1" applyFill="1" applyBorder="1" applyAlignment="1">
      <alignment horizontal="left" vertical="top"/>
    </xf>
    <xf numFmtId="0" fontId="50" fillId="0" borderId="22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vertical="center"/>
    </xf>
    <xf numFmtId="0" fontId="50" fillId="0" borderId="21" xfId="0" applyFont="1" applyFill="1" applyBorder="1" applyAlignment="1">
      <alignment vertical="center"/>
    </xf>
    <xf numFmtId="0" fontId="55" fillId="0" borderId="22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/>
    </xf>
    <xf numFmtId="0" fontId="50" fillId="0" borderId="92" xfId="0" applyFont="1" applyFill="1" applyBorder="1" applyAlignment="1">
      <alignment horizontal="left" vertical="top"/>
    </xf>
    <xf numFmtId="0" fontId="50" fillId="0" borderId="93" xfId="0" applyFont="1" applyFill="1" applyBorder="1" applyAlignment="1">
      <alignment horizontal="left" vertical="top"/>
    </xf>
    <xf numFmtId="0" fontId="50" fillId="0" borderId="15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94" xfId="0" applyFont="1" applyFill="1" applyBorder="1" applyAlignment="1">
      <alignment horizontal="left" vertical="top"/>
    </xf>
    <xf numFmtId="0" fontId="50" fillId="0" borderId="95" xfId="0" applyFont="1" applyFill="1" applyBorder="1" applyAlignment="1">
      <alignment horizontal="left" vertical="top"/>
    </xf>
    <xf numFmtId="0" fontId="50" fillId="0" borderId="28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184" fontId="50" fillId="0" borderId="25" xfId="0" applyNumberFormat="1" applyFont="1" applyFill="1" applyBorder="1" applyAlignment="1">
      <alignment horizontal="right" vertical="center"/>
    </xf>
    <xf numFmtId="184" fontId="50" fillId="0" borderId="18" xfId="0" applyNumberFormat="1" applyFont="1" applyFill="1" applyBorder="1" applyAlignment="1">
      <alignment horizontal="right" vertical="center"/>
    </xf>
    <xf numFmtId="184" fontId="50" fillId="0" borderId="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81" fontId="5" fillId="0" borderId="40" xfId="48" applyNumberFormat="1" applyFont="1" applyFill="1" applyBorder="1" applyAlignment="1">
      <alignment horizontal="right" vertical="center"/>
    </xf>
    <xf numFmtId="181" fontId="5" fillId="0" borderId="48" xfId="48" applyNumberFormat="1" applyFont="1" applyFill="1" applyBorder="1" applyAlignment="1">
      <alignment horizontal="right" vertical="center"/>
    </xf>
    <xf numFmtId="182" fontId="5" fillId="0" borderId="67" xfId="48" applyNumberFormat="1" applyFont="1" applyFill="1" applyBorder="1" applyAlignment="1">
      <alignment horizontal="right" vertical="center"/>
    </xf>
    <xf numFmtId="181" fontId="5" fillId="0" borderId="67" xfId="48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81" fontId="5" fillId="0" borderId="57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indent="1"/>
    </xf>
    <xf numFmtId="0" fontId="5" fillId="0" borderId="25" xfId="0" applyFont="1" applyFill="1" applyBorder="1" applyAlignment="1">
      <alignment horizontal="left" vertical="center" indent="1"/>
    </xf>
    <xf numFmtId="0" fontId="5" fillId="0" borderId="18" xfId="0" applyFont="1" applyFill="1" applyBorder="1" applyAlignment="1">
      <alignment horizontal="left" vertical="center" indent="1"/>
    </xf>
    <xf numFmtId="0" fontId="5" fillId="0" borderId="17" xfId="0" applyFont="1" applyFill="1" applyBorder="1" applyAlignment="1">
      <alignment horizontal="left" vertical="center" indent="1"/>
    </xf>
    <xf numFmtId="182" fontId="5" fillId="0" borderId="17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lef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left" vertical="center" indent="1"/>
    </xf>
    <xf numFmtId="0" fontId="5" fillId="0" borderId="27" xfId="0" applyFont="1" applyFill="1" applyBorder="1" applyAlignment="1">
      <alignment horizontal="left" vertical="center" indent="2"/>
    </xf>
    <xf numFmtId="0" fontId="5" fillId="0" borderId="27" xfId="0" applyFont="1" applyFill="1" applyBorder="1" applyAlignment="1">
      <alignment horizontal="left" vertical="center" indent="3"/>
    </xf>
    <xf numFmtId="0" fontId="5" fillId="0" borderId="29" xfId="0" applyFont="1" applyFill="1" applyBorder="1" applyAlignment="1">
      <alignment horizontal="left" vertical="center" indent="3"/>
    </xf>
    <xf numFmtId="3" fontId="5" fillId="0" borderId="17" xfId="0" applyNumberFormat="1" applyFont="1" applyFill="1" applyBorder="1" applyAlignment="1">
      <alignment horizontal="right" vertical="center"/>
    </xf>
    <xf numFmtId="0" fontId="5" fillId="0" borderId="89" xfId="0" applyFont="1" applyFill="1" applyBorder="1" applyAlignment="1">
      <alignment horizontal="center" vertical="center"/>
    </xf>
    <xf numFmtId="3" fontId="5" fillId="0" borderId="86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5" fillId="0" borderId="29" xfId="0" applyFont="1" applyFill="1" applyBorder="1" applyAlignment="1">
      <alignment vertical="center"/>
    </xf>
    <xf numFmtId="184" fontId="5" fillId="0" borderId="25" xfId="0" applyNumberFormat="1" applyFont="1" applyFill="1" applyBorder="1" applyAlignment="1">
      <alignment vertical="center"/>
    </xf>
    <xf numFmtId="184" fontId="5" fillId="0" borderId="1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84" fontId="5" fillId="0" borderId="1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181" fontId="4" fillId="0" borderId="20" xfId="48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81" fontId="4" fillId="0" borderId="0" xfId="48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right" vertical="center"/>
    </xf>
    <xf numFmtId="0" fontId="4" fillId="0" borderId="4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1"/>
    </xf>
    <xf numFmtId="181" fontId="4" fillId="0" borderId="23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indent="1"/>
    </xf>
    <xf numFmtId="0" fontId="4" fillId="0" borderId="18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 horizontal="left" vertical="center" indent="1"/>
    </xf>
    <xf numFmtId="181" fontId="4" fillId="0" borderId="18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50" fillId="0" borderId="21" xfId="0" applyFont="1" applyFill="1" applyBorder="1" applyAlignment="1">
      <alignment horizontal="center" vertical="center" wrapText="1"/>
    </xf>
    <xf numFmtId="38" fontId="50" fillId="0" borderId="10" xfId="48" applyFont="1" applyFill="1" applyBorder="1" applyAlignment="1">
      <alignment vertical="center"/>
    </xf>
    <xf numFmtId="182" fontId="50" fillId="0" borderId="16" xfId="0" applyNumberFormat="1" applyFont="1" applyFill="1" applyBorder="1" applyAlignment="1">
      <alignment vertical="center"/>
    </xf>
    <xf numFmtId="185" fontId="50" fillId="0" borderId="10" xfId="0" applyNumberFormat="1" applyFont="1" applyFill="1" applyBorder="1" applyAlignment="1">
      <alignment vertical="center"/>
    </xf>
    <xf numFmtId="38" fontId="5" fillId="0" borderId="10" xfId="48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0" fontId="50" fillId="0" borderId="10" xfId="0" applyNumberFormat="1" applyFont="1" applyFill="1" applyBorder="1" applyAlignment="1">
      <alignment horizontal="right" vertical="center" wrapText="1"/>
    </xf>
    <xf numFmtId="0" fontId="50" fillId="0" borderId="16" xfId="0" applyNumberFormat="1" applyFont="1" applyFill="1" applyBorder="1" applyAlignment="1">
      <alignment horizontal="right" vertical="center" wrapText="1"/>
    </xf>
    <xf numFmtId="186" fontId="50" fillId="0" borderId="10" xfId="0" applyNumberFormat="1" applyFont="1" applyFill="1" applyBorder="1" applyAlignment="1">
      <alignment horizontal="right" vertical="center" wrapText="1"/>
    </xf>
    <xf numFmtId="182" fontId="50" fillId="0" borderId="17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22" xfId="0" applyFont="1" applyFill="1" applyBorder="1" applyAlignment="1">
      <alignment horizontal="center" vertical="center" wrapText="1"/>
    </xf>
    <xf numFmtId="38" fontId="5" fillId="0" borderId="21" xfId="48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181" fontId="5" fillId="0" borderId="42" xfId="48" applyNumberFormat="1" applyFont="1" applyFill="1" applyBorder="1" applyAlignment="1">
      <alignment horizontal="right" vertical="center"/>
    </xf>
    <xf numFmtId="38" fontId="5" fillId="0" borderId="43" xfId="48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181" fontId="5" fillId="0" borderId="42" xfId="0" applyNumberFormat="1" applyFont="1" applyFill="1" applyBorder="1" applyAlignment="1">
      <alignment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181" fontId="5" fillId="0" borderId="97" xfId="48" applyNumberFormat="1" applyFont="1" applyFill="1" applyBorder="1" applyAlignment="1">
      <alignment horizontal="right" vertical="center"/>
    </xf>
    <xf numFmtId="181" fontId="5" fillId="0" borderId="99" xfId="48" applyNumberFormat="1" applyFont="1" applyFill="1" applyBorder="1" applyAlignment="1">
      <alignment horizontal="right" vertical="center"/>
    </xf>
    <xf numFmtId="181" fontId="5" fillId="0" borderId="62" xfId="48" applyNumberFormat="1" applyFont="1" applyFill="1" applyBorder="1" applyAlignment="1">
      <alignment horizontal="right" vertical="center"/>
    </xf>
    <xf numFmtId="181" fontId="5" fillId="0" borderId="54" xfId="48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38" fontId="5" fillId="0" borderId="17" xfId="48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177" fontId="5" fillId="0" borderId="20" xfId="48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177" fontId="5" fillId="0" borderId="0" xfId="48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8" xfId="48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181" fontId="5" fillId="0" borderId="20" xfId="48" applyNumberFormat="1" applyFont="1" applyFill="1" applyBorder="1" applyAlignment="1">
      <alignment vertical="center"/>
    </xf>
    <xf numFmtId="38" fontId="4" fillId="0" borderId="21" xfId="0" applyNumberFormat="1" applyFont="1" applyFill="1" applyBorder="1" applyAlignment="1">
      <alignment vertical="center"/>
    </xf>
    <xf numFmtId="181" fontId="5" fillId="0" borderId="0" xfId="48" applyNumberFormat="1" applyFont="1" applyFill="1" applyBorder="1" applyAlignment="1">
      <alignment vertical="center"/>
    </xf>
    <xf numFmtId="38" fontId="4" fillId="0" borderId="10" xfId="0" applyNumberFormat="1" applyFont="1" applyFill="1" applyBorder="1" applyAlignment="1">
      <alignment vertical="center"/>
    </xf>
    <xf numFmtId="38" fontId="4" fillId="0" borderId="17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181" fontId="5" fillId="0" borderId="21" xfId="0" applyNumberFormat="1" applyFont="1" applyFill="1" applyBorder="1" applyAlignment="1">
      <alignment vertical="center"/>
    </xf>
    <xf numFmtId="181" fontId="5" fillId="0" borderId="17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wrapText="1" shrinkToFit="1"/>
    </xf>
    <xf numFmtId="0" fontId="5" fillId="0" borderId="20" xfId="0" applyFont="1" applyFill="1" applyBorder="1" applyAlignment="1">
      <alignment horizontal="center" shrinkToFit="1"/>
    </xf>
    <xf numFmtId="0" fontId="5" fillId="0" borderId="21" xfId="0" applyFont="1" applyFill="1" applyBorder="1" applyAlignment="1">
      <alignment horizontal="center" shrinkToFit="1"/>
    </xf>
    <xf numFmtId="181" fontId="5" fillId="0" borderId="21" xfId="48" applyNumberFormat="1" applyFont="1" applyFill="1" applyBorder="1" applyAlignment="1">
      <alignment vertical="center"/>
    </xf>
    <xf numFmtId="181" fontId="5" fillId="0" borderId="10" xfId="0" applyNumberFormat="1" applyFont="1" applyFill="1" applyBorder="1" applyAlignment="1">
      <alignment vertical="center"/>
    </xf>
    <xf numFmtId="181" fontId="5" fillId="0" borderId="17" xfId="0" applyNumberFormat="1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181" fontId="5" fillId="0" borderId="18" xfId="0" applyNumberFormat="1" applyFont="1" applyFill="1" applyBorder="1" applyAlignment="1">
      <alignment vertical="center"/>
    </xf>
    <xf numFmtId="181" fontId="50" fillId="33" borderId="0" xfId="48" applyNumberFormat="1" applyFont="1" applyFill="1" applyBorder="1" applyAlignment="1">
      <alignment vertical="center"/>
    </xf>
    <xf numFmtId="181" fontId="50" fillId="33" borderId="20" xfId="48" applyNumberFormat="1" applyFont="1" applyFill="1" applyBorder="1" applyAlignment="1">
      <alignment vertical="center"/>
    </xf>
    <xf numFmtId="181" fontId="50" fillId="33" borderId="0" xfId="0" applyNumberFormat="1" applyFont="1" applyFill="1" applyBorder="1" applyAlignment="1">
      <alignment vertical="center"/>
    </xf>
    <xf numFmtId="181" fontId="50" fillId="33" borderId="18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center" indent="1"/>
    </xf>
    <xf numFmtId="0" fontId="5" fillId="0" borderId="26" xfId="0" applyFont="1" applyFill="1" applyBorder="1" applyAlignment="1">
      <alignment horizontal="left" vertical="center" indent="1"/>
    </xf>
    <xf numFmtId="0" fontId="5" fillId="0" borderId="16" xfId="0" applyFont="1" applyFill="1" applyBorder="1" applyAlignment="1">
      <alignment horizontal="left" vertical="center" indent="1"/>
    </xf>
    <xf numFmtId="181" fontId="5" fillId="0" borderId="16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 shrinkToFit="1"/>
    </xf>
    <xf numFmtId="183" fontId="5" fillId="0" borderId="21" xfId="48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3" fontId="5" fillId="0" borderId="10" xfId="48" applyNumberFormat="1" applyFont="1" applyFill="1" applyBorder="1" applyAlignment="1">
      <alignment horizontal="right" vertical="center"/>
    </xf>
    <xf numFmtId="183" fontId="5" fillId="0" borderId="10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 shrinkToFit="1"/>
    </xf>
    <xf numFmtId="183" fontId="5" fillId="0" borderId="16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left" vertical="center" shrinkToFit="1"/>
    </xf>
    <xf numFmtId="178" fontId="5" fillId="0" borderId="10" xfId="48" applyNumberFormat="1" applyFont="1" applyFill="1" applyBorder="1" applyAlignment="1">
      <alignment horizontal="right" vertical="center"/>
    </xf>
    <xf numFmtId="178" fontId="5" fillId="0" borderId="10" xfId="48" applyNumberFormat="1" applyFont="1" applyFill="1" applyBorder="1" applyAlignment="1">
      <alignment horizontal="right" vertical="top"/>
    </xf>
    <xf numFmtId="177" fontId="5" fillId="0" borderId="31" xfId="48" applyNumberFormat="1" applyFont="1" applyFill="1" applyBorder="1" applyAlignment="1">
      <alignment horizontal="right" vertical="center"/>
    </xf>
    <xf numFmtId="177" fontId="5" fillId="0" borderId="10" xfId="48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199" fontId="5" fillId="0" borderId="42" xfId="0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horizontal="right" vertical="center"/>
    </xf>
    <xf numFmtId="199" fontId="5" fillId="0" borderId="43" xfId="0" applyNumberFormat="1" applyFont="1" applyFill="1" applyBorder="1" applyAlignment="1">
      <alignment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center" vertical="center" wrapText="1" shrinkToFit="1"/>
    </xf>
    <xf numFmtId="0" fontId="5" fillId="0" borderId="28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181" fontId="5" fillId="0" borderId="41" xfId="0" applyNumberFormat="1" applyFont="1" applyFill="1" applyBorder="1" applyAlignment="1">
      <alignment horizontal="right" vertical="center"/>
    </xf>
    <xf numFmtId="181" fontId="5" fillId="0" borderId="42" xfId="0" applyNumberFormat="1" applyFont="1" applyFill="1" applyBorder="1" applyAlignment="1">
      <alignment vertical="center"/>
    </xf>
    <xf numFmtId="181" fontId="5" fillId="0" borderId="42" xfId="0" applyNumberFormat="1" applyFont="1" applyFill="1" applyBorder="1" applyAlignment="1">
      <alignment horizontal="right" vertical="center"/>
    </xf>
    <xf numFmtId="181" fontId="5" fillId="0" borderId="43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38" fontId="5" fillId="0" borderId="18" xfId="0" applyNumberFormat="1" applyFont="1" applyFill="1" applyBorder="1" applyAlignment="1">
      <alignment vertical="center"/>
    </xf>
    <xf numFmtId="0" fontId="50" fillId="0" borderId="22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vertical="center"/>
    </xf>
    <xf numFmtId="0" fontId="50" fillId="0" borderId="17" xfId="0" applyFont="1" applyFill="1" applyBorder="1" applyAlignment="1">
      <alignment vertical="center"/>
    </xf>
    <xf numFmtId="0" fontId="50" fillId="0" borderId="27" xfId="0" applyFont="1" applyFill="1" applyBorder="1" applyAlignment="1">
      <alignment horizontal="center" vertical="center" wrapText="1"/>
    </xf>
    <xf numFmtId="184" fontId="5" fillId="0" borderId="17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590550</xdr:colOff>
      <xdr:row>5</xdr:row>
      <xdr:rowOff>209550</xdr:rowOff>
    </xdr:from>
    <xdr:ext cx="304800" cy="447675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0229850" y="127635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="85" zoomScaleNormal="85" zoomScaleSheetLayoutView="100" zoomScalePageLayoutView="0" workbookViewId="0" topLeftCell="A1">
      <selection activeCell="K13" sqref="K13"/>
    </sheetView>
  </sheetViews>
  <sheetFormatPr defaultColWidth="9.140625" defaultRowHeight="15"/>
  <cols>
    <col min="1" max="1" width="10.421875" style="1" customWidth="1"/>
    <col min="2" max="2" width="3.140625" style="1" customWidth="1"/>
    <col min="3" max="3" width="10.421875" style="1" customWidth="1"/>
    <col min="4" max="7" width="13.57421875" style="1" customWidth="1"/>
    <col min="8" max="8" width="13.57421875" style="104" customWidth="1"/>
    <col min="9" max="16384" width="9.00390625" style="1" customWidth="1"/>
  </cols>
  <sheetData>
    <row r="1" ht="16.5" customHeight="1">
      <c r="A1" s="167" t="s">
        <v>286</v>
      </c>
    </row>
    <row r="2" spans="1:8" ht="16.5" customHeight="1">
      <c r="A2" s="6"/>
      <c r="B2" s="6"/>
      <c r="C2" s="6"/>
      <c r="D2" s="6"/>
      <c r="E2" s="6"/>
      <c r="F2" s="6"/>
      <c r="G2" s="6"/>
      <c r="H2" s="642" t="s">
        <v>310</v>
      </c>
    </row>
    <row r="3" spans="1:8" ht="21.75" customHeight="1">
      <c r="A3" s="11" t="s">
        <v>161</v>
      </c>
      <c r="B3" s="12"/>
      <c r="C3" s="13" t="s">
        <v>162</v>
      </c>
      <c r="D3" s="7" t="s">
        <v>331</v>
      </c>
      <c r="E3" s="7" t="s">
        <v>332</v>
      </c>
      <c r="F3" s="114" t="s">
        <v>368</v>
      </c>
      <c r="G3" s="114" t="s">
        <v>395</v>
      </c>
      <c r="H3" s="114" t="s">
        <v>522</v>
      </c>
    </row>
    <row r="4" spans="1:8" ht="22.5" customHeight="1">
      <c r="A4" s="415" t="s">
        <v>287</v>
      </c>
      <c r="B4" s="416"/>
      <c r="C4" s="417"/>
      <c r="D4" s="289">
        <v>8355</v>
      </c>
      <c r="E4" s="338">
        <v>7786</v>
      </c>
      <c r="F4" s="339">
        <v>7560</v>
      </c>
      <c r="G4" s="339">
        <v>5811</v>
      </c>
      <c r="H4" s="643">
        <v>6244</v>
      </c>
    </row>
    <row r="5" spans="1:8" ht="22.5" customHeight="1">
      <c r="A5" s="418" t="s">
        <v>288</v>
      </c>
      <c r="B5" s="419"/>
      <c r="C5" s="420"/>
      <c r="D5" s="290"/>
      <c r="E5" s="340"/>
      <c r="F5" s="341"/>
      <c r="G5" s="341"/>
      <c r="H5" s="644"/>
    </row>
    <row r="6" spans="1:8" ht="22.5" customHeight="1">
      <c r="A6" s="418" t="s">
        <v>289</v>
      </c>
      <c r="B6" s="419"/>
      <c r="C6" s="420"/>
      <c r="D6" s="291">
        <v>6789</v>
      </c>
      <c r="E6" s="340">
        <v>6584</v>
      </c>
      <c r="F6" s="341">
        <v>6521</v>
      </c>
      <c r="G6" s="341">
        <v>5152</v>
      </c>
      <c r="H6" s="644">
        <v>5614</v>
      </c>
    </row>
    <row r="7" spans="1:8" ht="22.5" customHeight="1">
      <c r="A7" s="418" t="s">
        <v>290</v>
      </c>
      <c r="B7" s="419"/>
      <c r="C7" s="420"/>
      <c r="D7" s="291">
        <v>1566</v>
      </c>
      <c r="E7" s="340">
        <v>1202</v>
      </c>
      <c r="F7" s="341">
        <v>1039</v>
      </c>
      <c r="G7" s="341">
        <v>659</v>
      </c>
      <c r="H7" s="644">
        <v>630</v>
      </c>
    </row>
    <row r="8" spans="1:8" ht="22.5" customHeight="1">
      <c r="A8" s="418" t="s">
        <v>291</v>
      </c>
      <c r="B8" s="419"/>
      <c r="C8" s="420"/>
      <c r="D8" s="291"/>
      <c r="E8" s="340"/>
      <c r="F8" s="341"/>
      <c r="G8" s="341"/>
      <c r="H8" s="644"/>
    </row>
    <row r="9" spans="1:8" ht="22.5" customHeight="1">
      <c r="A9" s="418" t="s">
        <v>292</v>
      </c>
      <c r="B9" s="419"/>
      <c r="C9" s="420"/>
      <c r="D9" s="291">
        <v>528</v>
      </c>
      <c r="E9" s="350">
        <v>458</v>
      </c>
      <c r="F9" s="341">
        <v>376</v>
      </c>
      <c r="G9" s="341">
        <v>235</v>
      </c>
      <c r="H9" s="644">
        <v>173</v>
      </c>
    </row>
    <row r="10" spans="1:8" ht="22.5" customHeight="1">
      <c r="A10" s="418" t="s">
        <v>293</v>
      </c>
      <c r="B10" s="419"/>
      <c r="C10" s="420"/>
      <c r="D10" s="291">
        <v>29</v>
      </c>
      <c r="E10" s="350">
        <v>18</v>
      </c>
      <c r="F10" s="341">
        <v>20</v>
      </c>
      <c r="G10" s="341">
        <v>14</v>
      </c>
      <c r="H10" s="644">
        <v>11</v>
      </c>
    </row>
    <row r="11" spans="1:8" ht="22.5" customHeight="1">
      <c r="A11" s="418" t="s">
        <v>294</v>
      </c>
      <c r="B11" s="419"/>
      <c r="C11" s="420"/>
      <c r="D11" s="291">
        <v>4</v>
      </c>
      <c r="E11" s="350">
        <v>5</v>
      </c>
      <c r="F11" s="341">
        <v>1</v>
      </c>
      <c r="G11" s="341">
        <v>3</v>
      </c>
      <c r="H11" s="644">
        <v>3</v>
      </c>
    </row>
    <row r="12" spans="1:8" ht="23.25" customHeight="1">
      <c r="A12" s="421" t="s">
        <v>297</v>
      </c>
      <c r="B12" s="419"/>
      <c r="C12" s="420"/>
      <c r="D12" s="291">
        <v>837</v>
      </c>
      <c r="E12" s="350">
        <v>589</v>
      </c>
      <c r="F12" s="341">
        <v>542</v>
      </c>
      <c r="G12" s="341">
        <v>268</v>
      </c>
      <c r="H12" s="644">
        <v>295</v>
      </c>
    </row>
    <row r="13" spans="1:8" ht="22.5" customHeight="1">
      <c r="A13" s="421" t="s">
        <v>296</v>
      </c>
      <c r="B13" s="422"/>
      <c r="C13" s="423"/>
      <c r="D13" s="291">
        <v>6</v>
      </c>
      <c r="E13" s="350">
        <v>2</v>
      </c>
      <c r="F13" s="341">
        <v>1</v>
      </c>
      <c r="G13" s="341">
        <v>4</v>
      </c>
      <c r="H13" s="644">
        <v>2</v>
      </c>
    </row>
    <row r="14" spans="1:8" ht="22.5" customHeight="1">
      <c r="A14" s="424" t="s">
        <v>295</v>
      </c>
      <c r="B14" s="425"/>
      <c r="C14" s="426"/>
      <c r="D14" s="292">
        <v>213</v>
      </c>
      <c r="E14" s="351">
        <v>161</v>
      </c>
      <c r="F14" s="342">
        <v>131</v>
      </c>
      <c r="G14" s="342">
        <v>135</v>
      </c>
      <c r="H14" s="645">
        <v>169</v>
      </c>
    </row>
    <row r="15" spans="5:8" ht="16.5" customHeight="1">
      <c r="E15" s="2"/>
      <c r="F15" s="2"/>
      <c r="G15" s="2"/>
      <c r="H15" s="84" t="s">
        <v>83</v>
      </c>
    </row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</sheetData>
  <sheetProtection/>
  <mergeCells count="11">
    <mergeCell ref="A10:C10"/>
    <mergeCell ref="A11:C11"/>
    <mergeCell ref="A13:C13"/>
    <mergeCell ref="A14:C14"/>
    <mergeCell ref="A12:C12"/>
    <mergeCell ref="A4:C4"/>
    <mergeCell ref="A5:C5"/>
    <mergeCell ref="A6:C6"/>
    <mergeCell ref="A7:C7"/>
    <mergeCell ref="A8:C8"/>
    <mergeCell ref="A9:C9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9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7.57421875" style="35" customWidth="1"/>
    <col min="2" max="2" width="3.140625" style="35" customWidth="1"/>
    <col min="3" max="3" width="7.57421875" style="35" customWidth="1"/>
    <col min="4" max="8" width="13.57421875" style="35" customWidth="1"/>
    <col min="9" max="16384" width="9.00390625" style="35" customWidth="1"/>
  </cols>
  <sheetData>
    <row r="1" ht="16.5" customHeight="1">
      <c r="A1" s="613" t="s">
        <v>163</v>
      </c>
    </row>
    <row r="2" ht="16.5" customHeight="1">
      <c r="A2" s="613" t="s">
        <v>8</v>
      </c>
    </row>
    <row r="3" spans="1:8" ht="16.5" customHeight="1">
      <c r="A3" s="112"/>
      <c r="B3" s="112"/>
      <c r="C3" s="112"/>
      <c r="D3" s="112"/>
      <c r="E3" s="62"/>
      <c r="F3" s="62"/>
      <c r="G3" s="62"/>
      <c r="H3" s="62"/>
    </row>
    <row r="4" spans="1:8" ht="21.75" customHeight="1">
      <c r="A4" s="409" t="s">
        <v>161</v>
      </c>
      <c r="B4" s="601"/>
      <c r="C4" s="116" t="s">
        <v>162</v>
      </c>
      <c r="D4" s="63" t="s">
        <v>331</v>
      </c>
      <c r="E4" s="63" t="s">
        <v>332</v>
      </c>
      <c r="F4" s="63" t="s">
        <v>370</v>
      </c>
      <c r="G4" s="63" t="s">
        <v>398</v>
      </c>
      <c r="H4" s="63" t="s">
        <v>524</v>
      </c>
    </row>
    <row r="5" spans="1:8" ht="36" customHeight="1">
      <c r="A5" s="733" t="s">
        <v>164</v>
      </c>
      <c r="B5" s="734"/>
      <c r="C5" s="735"/>
      <c r="D5" s="32">
        <v>53346</v>
      </c>
      <c r="E5" s="137">
        <v>50864</v>
      </c>
      <c r="F5" s="137">
        <v>47780</v>
      </c>
      <c r="G5" s="137">
        <v>45383</v>
      </c>
      <c r="H5" s="736">
        <v>43137</v>
      </c>
    </row>
    <row r="6" spans="1:8" ht="36" customHeight="1">
      <c r="A6" s="609" t="s">
        <v>165</v>
      </c>
      <c r="B6" s="610"/>
      <c r="C6" s="611"/>
      <c r="D6" s="61">
        <v>53799</v>
      </c>
      <c r="E6" s="132">
        <v>53704</v>
      </c>
      <c r="F6" s="132">
        <v>53204</v>
      </c>
      <c r="G6" s="132">
        <v>51481</v>
      </c>
      <c r="H6" s="737">
        <v>52412</v>
      </c>
    </row>
    <row r="7" spans="5:8" ht="15" customHeight="1">
      <c r="E7" s="34"/>
      <c r="F7" s="34"/>
      <c r="G7" s="34"/>
      <c r="H7" s="34" t="s">
        <v>9</v>
      </c>
    </row>
    <row r="8" spans="1:81" ht="15" customHeight="1">
      <c r="A8" s="166" t="s">
        <v>320</v>
      </c>
      <c r="B8" s="83" t="s">
        <v>321</v>
      </c>
      <c r="C8" s="83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4"/>
      <c r="AZ8" s="82"/>
      <c r="BA8" s="82"/>
      <c r="BB8" s="82"/>
      <c r="BC8" s="82"/>
      <c r="BD8" s="82"/>
      <c r="BE8" s="82"/>
      <c r="BF8" s="82"/>
      <c r="BG8" s="84"/>
      <c r="BH8" s="82"/>
      <c r="BI8" s="82"/>
      <c r="BJ8" s="82"/>
      <c r="BK8" s="82"/>
      <c r="BL8" s="82"/>
      <c r="BM8" s="82"/>
      <c r="BN8" s="82"/>
      <c r="BO8" s="84"/>
      <c r="BP8" s="82"/>
      <c r="BQ8" s="82"/>
      <c r="BR8" s="82"/>
      <c r="BS8" s="82"/>
      <c r="BT8" s="82"/>
      <c r="BU8" s="82"/>
      <c r="BV8" s="82"/>
      <c r="BW8" s="84"/>
      <c r="BX8" s="82"/>
      <c r="BY8" s="82"/>
      <c r="BZ8" s="82"/>
      <c r="CA8" s="82"/>
      <c r="CB8" s="82"/>
      <c r="CC8" s="82"/>
    </row>
    <row r="9" spans="1:81" ht="15" customHeight="1">
      <c r="A9" s="83"/>
      <c r="B9" s="83" t="s">
        <v>322</v>
      </c>
      <c r="C9" s="83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</row>
    <row r="10" ht="16.5" customHeight="1"/>
    <row r="12" ht="21.75" customHeight="1"/>
    <row r="13" ht="21.75" customHeight="1"/>
    <row r="14" ht="21.7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</sheetData>
  <sheetProtection/>
  <mergeCells count="2">
    <mergeCell ref="A5:C5"/>
    <mergeCell ref="A6:C6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7.57421875" style="35" customWidth="1"/>
    <col min="2" max="2" width="3.140625" style="35" customWidth="1"/>
    <col min="3" max="3" width="7.57421875" style="35" customWidth="1"/>
    <col min="4" max="8" width="13.57421875" style="35" customWidth="1"/>
    <col min="9" max="16384" width="9.00390625" style="35" customWidth="1"/>
  </cols>
  <sheetData>
    <row r="1" spans="1:3" ht="16.5" customHeight="1">
      <c r="A1" s="613" t="s">
        <v>163</v>
      </c>
      <c r="B1" s="613"/>
      <c r="C1" s="613"/>
    </row>
    <row r="2" spans="1:3" ht="16.5" customHeight="1">
      <c r="A2" s="613" t="s">
        <v>10</v>
      </c>
      <c r="B2" s="613"/>
      <c r="C2" s="613"/>
    </row>
    <row r="3" ht="16.5" customHeight="1"/>
    <row r="4" spans="1:8" ht="16.5" customHeight="1">
      <c r="A4" s="112"/>
      <c r="B4" s="112"/>
      <c r="C4" s="112"/>
      <c r="D4" s="112"/>
      <c r="E4" s="62"/>
      <c r="F4" s="62"/>
      <c r="G4" s="62"/>
      <c r="H4" s="62" t="s">
        <v>62</v>
      </c>
    </row>
    <row r="5" spans="1:8" ht="21.75" customHeight="1">
      <c r="A5" s="409" t="s">
        <v>161</v>
      </c>
      <c r="B5" s="601"/>
      <c r="C5" s="116" t="s">
        <v>162</v>
      </c>
      <c r="D5" s="63" t="s">
        <v>331</v>
      </c>
      <c r="E5" s="63" t="s">
        <v>332</v>
      </c>
      <c r="F5" s="63" t="s">
        <v>370</v>
      </c>
      <c r="G5" s="63" t="s">
        <v>398</v>
      </c>
      <c r="H5" s="63" t="s">
        <v>524</v>
      </c>
    </row>
    <row r="6" spans="1:8" ht="30" customHeight="1">
      <c r="A6" s="738" t="s">
        <v>166</v>
      </c>
      <c r="B6" s="739"/>
      <c r="C6" s="740"/>
      <c r="D6" s="746">
        <v>195459</v>
      </c>
      <c r="E6" s="747">
        <v>193517</v>
      </c>
      <c r="F6" s="747">
        <v>191563</v>
      </c>
      <c r="G6" s="747">
        <v>189572</v>
      </c>
      <c r="H6" s="741">
        <v>187478</v>
      </c>
    </row>
    <row r="7" spans="1:8" ht="21.75" customHeight="1">
      <c r="A7" s="547" t="s">
        <v>167</v>
      </c>
      <c r="B7" s="548"/>
      <c r="C7" s="549"/>
      <c r="D7" s="748">
        <v>67284</v>
      </c>
      <c r="E7" s="748">
        <v>66818</v>
      </c>
      <c r="F7" s="748">
        <v>67744</v>
      </c>
      <c r="G7" s="748">
        <v>67503</v>
      </c>
      <c r="H7" s="742">
        <v>64186</v>
      </c>
    </row>
    <row r="8" spans="1:8" ht="21.75" customHeight="1">
      <c r="A8" s="547" t="s">
        <v>168</v>
      </c>
      <c r="B8" s="548"/>
      <c r="C8" s="549"/>
      <c r="D8" s="748">
        <v>44113</v>
      </c>
      <c r="E8" s="748">
        <v>43760</v>
      </c>
      <c r="F8" s="748">
        <v>43816</v>
      </c>
      <c r="G8" s="748">
        <v>45349</v>
      </c>
      <c r="H8" s="742">
        <v>42604</v>
      </c>
    </row>
    <row r="9" spans="1:8" ht="21.75" customHeight="1">
      <c r="A9" s="609" t="s">
        <v>169</v>
      </c>
      <c r="B9" s="610"/>
      <c r="C9" s="611"/>
      <c r="D9" s="749">
        <v>23171</v>
      </c>
      <c r="E9" s="749">
        <v>23058</v>
      </c>
      <c r="F9" s="749">
        <v>23928</v>
      </c>
      <c r="G9" s="749">
        <v>22154</v>
      </c>
      <c r="H9" s="743">
        <v>21582</v>
      </c>
    </row>
    <row r="10" spans="5:8" ht="15" customHeight="1">
      <c r="E10" s="34"/>
      <c r="F10" s="34"/>
      <c r="G10" s="34"/>
      <c r="H10" s="34" t="s">
        <v>9</v>
      </c>
    </row>
    <row r="11" spans="1:6" ht="15" customHeight="1">
      <c r="A11" s="105" t="s">
        <v>158</v>
      </c>
      <c r="B11" s="69" t="s">
        <v>542</v>
      </c>
      <c r="C11" s="69"/>
      <c r="D11" s="69"/>
      <c r="E11" s="69"/>
      <c r="F11" s="69"/>
    </row>
    <row r="12" spans="1:6" ht="13.5">
      <c r="A12" s="744"/>
      <c r="B12" s="69" t="s">
        <v>541</v>
      </c>
      <c r="C12" s="69"/>
      <c r="D12" s="69"/>
      <c r="E12" s="69"/>
      <c r="F12" s="69"/>
    </row>
    <row r="13" ht="21.75" customHeight="1"/>
    <row r="14" ht="21.75" customHeight="1"/>
    <row r="15" ht="21.7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</sheetData>
  <sheetProtection/>
  <mergeCells count="4">
    <mergeCell ref="A7:C7"/>
    <mergeCell ref="A8:C8"/>
    <mergeCell ref="A9:C9"/>
    <mergeCell ref="A6:C6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SheetLayoutView="100" zoomScalePageLayoutView="0" workbookViewId="0" topLeftCell="A1">
      <selection activeCell="G20" sqref="G20"/>
    </sheetView>
  </sheetViews>
  <sheetFormatPr defaultColWidth="9.140625" defaultRowHeight="15"/>
  <cols>
    <col min="1" max="1" width="11.8515625" style="9" customWidth="1"/>
    <col min="2" max="2" width="2.57421875" style="9" customWidth="1"/>
    <col min="3" max="3" width="6.421875" style="9" customWidth="1"/>
    <col min="4" max="8" width="13.57421875" style="9" customWidth="1"/>
    <col min="9" max="14" width="9.00390625" style="9" customWidth="1"/>
    <col min="15" max="15" width="10.421875" style="9" bestFit="1" customWidth="1"/>
    <col min="16" max="16384" width="9.00390625" style="9" customWidth="1"/>
  </cols>
  <sheetData>
    <row r="1" ht="16.5" customHeight="1">
      <c r="A1" s="9" t="s">
        <v>463</v>
      </c>
    </row>
    <row r="2" spans="1:8" ht="16.5" customHeight="1">
      <c r="A2" s="24"/>
      <c r="B2" s="24"/>
      <c r="C2" s="24"/>
      <c r="D2" s="24"/>
      <c r="E2" s="24"/>
      <c r="F2" s="24"/>
      <c r="G2" s="24"/>
      <c r="H2" s="40"/>
    </row>
    <row r="3" spans="1:8" ht="22.5" customHeight="1">
      <c r="A3" s="29" t="s">
        <v>161</v>
      </c>
      <c r="B3" s="25"/>
      <c r="C3" s="31" t="s">
        <v>464</v>
      </c>
      <c r="D3" s="29" t="s">
        <v>465</v>
      </c>
      <c r="E3" s="29" t="s">
        <v>466</v>
      </c>
      <c r="F3" s="26" t="s">
        <v>371</v>
      </c>
      <c r="G3" s="63" t="s">
        <v>401</v>
      </c>
      <c r="H3" s="63" t="s">
        <v>530</v>
      </c>
    </row>
    <row r="4" spans="1:8" ht="16.5" customHeight="1">
      <c r="A4" s="204" t="s">
        <v>467</v>
      </c>
      <c r="B4" s="205"/>
      <c r="C4" s="205"/>
      <c r="D4" s="205"/>
      <c r="E4" s="205"/>
      <c r="F4" s="205"/>
      <c r="G4" s="210"/>
      <c r="H4" s="107"/>
    </row>
    <row r="5" spans="1:8" ht="22.5" customHeight="1">
      <c r="A5" s="483" t="s">
        <v>468</v>
      </c>
      <c r="B5" s="484"/>
      <c r="C5" s="188" t="s">
        <v>469</v>
      </c>
      <c r="D5" s="36">
        <v>155</v>
      </c>
      <c r="E5" s="36">
        <v>195</v>
      </c>
      <c r="F5" s="36">
        <v>199</v>
      </c>
      <c r="G5" s="211">
        <v>168</v>
      </c>
      <c r="H5" s="206">
        <v>214</v>
      </c>
    </row>
    <row r="6" spans="1:15" ht="22.5" customHeight="1">
      <c r="A6" s="485" t="s">
        <v>470</v>
      </c>
      <c r="B6" s="486"/>
      <c r="C6" s="23" t="s">
        <v>471</v>
      </c>
      <c r="D6" s="36">
        <v>5150680</v>
      </c>
      <c r="E6" s="36">
        <v>5329523</v>
      </c>
      <c r="F6" s="36">
        <v>5252520</v>
      </c>
      <c r="G6" s="117">
        <v>4808528</v>
      </c>
      <c r="H6" s="168">
        <v>5657935</v>
      </c>
      <c r="O6" s="207"/>
    </row>
    <row r="7" spans="1:8" ht="22.5" customHeight="1">
      <c r="A7" s="485" t="s">
        <v>472</v>
      </c>
      <c r="B7" s="486"/>
      <c r="C7" s="23" t="s">
        <v>11</v>
      </c>
      <c r="D7" s="36">
        <v>3109</v>
      </c>
      <c r="E7" s="36">
        <v>3689</v>
      </c>
      <c r="F7" s="36">
        <v>3730</v>
      </c>
      <c r="G7" s="211">
        <v>3077</v>
      </c>
      <c r="H7" s="206">
        <v>3791</v>
      </c>
    </row>
    <row r="8" spans="1:8" ht="16.5" customHeight="1">
      <c r="A8" s="10" t="s">
        <v>473</v>
      </c>
      <c r="B8" s="24"/>
      <c r="C8" s="24"/>
      <c r="D8" s="24"/>
      <c r="E8" s="24"/>
      <c r="F8" s="24"/>
      <c r="G8" s="112"/>
      <c r="H8" s="107"/>
    </row>
    <row r="9" spans="1:8" ht="22.5" customHeight="1">
      <c r="A9" s="483" t="s">
        <v>468</v>
      </c>
      <c r="B9" s="484"/>
      <c r="C9" s="188" t="s">
        <v>469</v>
      </c>
      <c r="D9" s="36">
        <v>4</v>
      </c>
      <c r="E9" s="36">
        <v>1</v>
      </c>
      <c r="F9" s="33" t="s">
        <v>539</v>
      </c>
      <c r="G9" s="117">
        <v>2</v>
      </c>
      <c r="H9" s="168">
        <v>7</v>
      </c>
    </row>
    <row r="10" spans="1:8" ht="22.5" customHeight="1">
      <c r="A10" s="487" t="s">
        <v>470</v>
      </c>
      <c r="B10" s="488"/>
      <c r="C10" s="189" t="s">
        <v>471</v>
      </c>
      <c r="D10" s="208">
        <v>269777</v>
      </c>
      <c r="E10" s="208">
        <v>111168</v>
      </c>
      <c r="F10" s="406" t="s">
        <v>539</v>
      </c>
      <c r="G10" s="61">
        <v>149187</v>
      </c>
      <c r="H10" s="209">
        <v>712239</v>
      </c>
    </row>
    <row r="11" ht="15" customHeight="1">
      <c r="H11" s="34" t="s">
        <v>474</v>
      </c>
    </row>
    <row r="12" ht="15" customHeight="1">
      <c r="A12" s="82" t="s">
        <v>475</v>
      </c>
    </row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</sheetData>
  <sheetProtection/>
  <mergeCells count="5">
    <mergeCell ref="A5:B5"/>
    <mergeCell ref="A6:B6"/>
    <mergeCell ref="A7:B7"/>
    <mergeCell ref="A9:B9"/>
    <mergeCell ref="A10:B10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SheetLayoutView="100" zoomScalePageLayoutView="0" workbookViewId="0" topLeftCell="A1">
      <selection activeCell="I8" sqref="I8"/>
    </sheetView>
  </sheetViews>
  <sheetFormatPr defaultColWidth="9.140625" defaultRowHeight="15"/>
  <cols>
    <col min="1" max="1" width="10.28125" style="9" customWidth="1"/>
    <col min="2" max="2" width="3.140625" style="9" customWidth="1"/>
    <col min="3" max="3" width="18.421875" style="9" customWidth="1"/>
    <col min="4" max="7" width="11.57421875" style="9" customWidth="1"/>
    <col min="8" max="8" width="11.57421875" style="35" customWidth="1"/>
    <col min="9" max="16384" width="9.00390625" style="9" customWidth="1"/>
  </cols>
  <sheetData>
    <row r="1" ht="16.5" customHeight="1">
      <c r="A1" s="167" t="s">
        <v>178</v>
      </c>
    </row>
    <row r="2" spans="1:8" ht="16.5" customHeight="1">
      <c r="A2" s="24"/>
      <c r="B2" s="24"/>
      <c r="C2" s="24"/>
      <c r="D2" s="24"/>
      <c r="E2" s="24"/>
      <c r="F2" s="24"/>
      <c r="G2" s="24"/>
      <c r="H2" s="112"/>
    </row>
    <row r="3" spans="1:8" ht="21.75" customHeight="1">
      <c r="A3" s="29" t="s">
        <v>161</v>
      </c>
      <c r="B3" s="25"/>
      <c r="C3" s="30" t="s">
        <v>162</v>
      </c>
      <c r="D3" s="26" t="s">
        <v>331</v>
      </c>
      <c r="E3" s="29" t="s">
        <v>332</v>
      </c>
      <c r="F3" s="63" t="s">
        <v>370</v>
      </c>
      <c r="G3" s="63" t="s">
        <v>398</v>
      </c>
      <c r="H3" s="63" t="s">
        <v>524</v>
      </c>
    </row>
    <row r="4" spans="1:8" ht="19.5" customHeight="1">
      <c r="A4" s="45" t="s">
        <v>12</v>
      </c>
      <c r="B4" s="491" t="s">
        <v>170</v>
      </c>
      <c r="C4" s="492"/>
      <c r="D4" s="37">
        <v>36</v>
      </c>
      <c r="E4" s="37">
        <v>26</v>
      </c>
      <c r="F4" s="32">
        <v>40</v>
      </c>
      <c r="G4" s="32">
        <v>44</v>
      </c>
      <c r="H4" s="750">
        <v>45</v>
      </c>
    </row>
    <row r="5" spans="1:8" ht="19.5" customHeight="1">
      <c r="A5" s="46"/>
      <c r="B5" s="489" t="s">
        <v>13</v>
      </c>
      <c r="C5" s="490"/>
      <c r="D5" s="33">
        <v>4</v>
      </c>
      <c r="E5" s="98">
        <v>4</v>
      </c>
      <c r="F5" s="117">
        <v>5</v>
      </c>
      <c r="G5" s="117">
        <v>1</v>
      </c>
      <c r="H5" s="107">
        <v>7</v>
      </c>
    </row>
    <row r="6" spans="1:8" ht="19.5" customHeight="1">
      <c r="A6" s="46"/>
      <c r="B6" s="489" t="s">
        <v>171</v>
      </c>
      <c r="C6" s="490"/>
      <c r="D6" s="38">
        <v>34</v>
      </c>
      <c r="E6" s="95">
        <v>25</v>
      </c>
      <c r="F6" s="99">
        <v>44</v>
      </c>
      <c r="G6" s="99">
        <v>38</v>
      </c>
      <c r="H6" s="107">
        <v>51</v>
      </c>
    </row>
    <row r="7" spans="1:13" ht="19.5" customHeight="1">
      <c r="A7" s="52"/>
      <c r="B7" s="489" t="s">
        <v>172</v>
      </c>
      <c r="C7" s="490"/>
      <c r="D7" s="115">
        <v>85</v>
      </c>
      <c r="E7" s="115">
        <v>83.3</v>
      </c>
      <c r="F7" s="138">
        <v>98.7</v>
      </c>
      <c r="G7" s="343">
        <v>84.4</v>
      </c>
      <c r="H7" s="751">
        <v>98.1</v>
      </c>
      <c r="J7" s="157"/>
      <c r="K7" s="157"/>
      <c r="L7" s="157"/>
      <c r="M7" s="157"/>
    </row>
    <row r="8" spans="1:9" ht="19.5" customHeight="1">
      <c r="A8" s="46" t="s">
        <v>173</v>
      </c>
      <c r="B8" s="493" t="s">
        <v>170</v>
      </c>
      <c r="C8" s="494"/>
      <c r="D8" s="58">
        <v>2</v>
      </c>
      <c r="E8" s="57" t="s">
        <v>96</v>
      </c>
      <c r="F8" s="139" t="s">
        <v>96</v>
      </c>
      <c r="G8" s="139" t="s">
        <v>376</v>
      </c>
      <c r="H8" s="752" t="s">
        <v>376</v>
      </c>
      <c r="I8" s="156"/>
    </row>
    <row r="9" spans="1:9" ht="19.5" customHeight="1">
      <c r="A9" s="46"/>
      <c r="B9" s="489" t="s">
        <v>14</v>
      </c>
      <c r="C9" s="490"/>
      <c r="D9" s="57" t="s">
        <v>96</v>
      </c>
      <c r="E9" s="57" t="s">
        <v>96</v>
      </c>
      <c r="F9" s="139" t="s">
        <v>96</v>
      </c>
      <c r="G9" s="139" t="s">
        <v>376</v>
      </c>
      <c r="H9" s="752" t="s">
        <v>376</v>
      </c>
      <c r="I9" s="156"/>
    </row>
    <row r="10" spans="1:9" ht="19.5" customHeight="1">
      <c r="A10" s="46"/>
      <c r="B10" s="489" t="s">
        <v>171</v>
      </c>
      <c r="C10" s="490"/>
      <c r="D10" s="57">
        <v>1</v>
      </c>
      <c r="E10" s="57" t="s">
        <v>96</v>
      </c>
      <c r="F10" s="139" t="s">
        <v>96</v>
      </c>
      <c r="G10" s="139" t="s">
        <v>376</v>
      </c>
      <c r="H10" s="752" t="s">
        <v>376</v>
      </c>
      <c r="I10" s="156"/>
    </row>
    <row r="11" spans="1:8" ht="19.5" customHeight="1">
      <c r="A11" s="46" t="s">
        <v>174</v>
      </c>
      <c r="B11" s="489" t="s">
        <v>170</v>
      </c>
      <c r="C11" s="490"/>
      <c r="D11" s="57">
        <v>1</v>
      </c>
      <c r="E11" s="57" t="s">
        <v>96</v>
      </c>
      <c r="F11" s="139" t="s">
        <v>96</v>
      </c>
      <c r="G11" s="139">
        <v>2</v>
      </c>
      <c r="H11" s="752">
        <v>4</v>
      </c>
    </row>
    <row r="12" spans="1:8" ht="19.5" customHeight="1">
      <c r="A12" s="59"/>
      <c r="B12" s="489" t="s">
        <v>14</v>
      </c>
      <c r="C12" s="490"/>
      <c r="D12" s="57" t="s">
        <v>96</v>
      </c>
      <c r="E12" s="57" t="s">
        <v>96</v>
      </c>
      <c r="F12" s="139" t="s">
        <v>96</v>
      </c>
      <c r="G12" s="139" t="s">
        <v>376</v>
      </c>
      <c r="H12" s="752" t="s">
        <v>376</v>
      </c>
    </row>
    <row r="13" spans="1:8" ht="19.5" customHeight="1">
      <c r="A13" s="59"/>
      <c r="B13" s="489" t="s">
        <v>171</v>
      </c>
      <c r="C13" s="490"/>
      <c r="D13" s="57">
        <v>1</v>
      </c>
      <c r="E13" s="57" t="s">
        <v>96</v>
      </c>
      <c r="F13" s="139" t="s">
        <v>96</v>
      </c>
      <c r="G13" s="139">
        <v>2</v>
      </c>
      <c r="H13" s="752">
        <v>4</v>
      </c>
    </row>
    <row r="14" spans="1:8" ht="19.5" customHeight="1">
      <c r="A14" s="46" t="s">
        <v>175</v>
      </c>
      <c r="B14" s="489" t="s">
        <v>170</v>
      </c>
      <c r="C14" s="490"/>
      <c r="D14" s="57">
        <v>25</v>
      </c>
      <c r="E14" s="57">
        <v>13</v>
      </c>
      <c r="F14" s="139">
        <v>15</v>
      </c>
      <c r="G14" s="139">
        <v>14</v>
      </c>
      <c r="H14" s="752">
        <v>14</v>
      </c>
    </row>
    <row r="15" spans="1:8" ht="16.5" customHeight="1">
      <c r="A15" s="10"/>
      <c r="B15" s="489" t="s">
        <v>14</v>
      </c>
      <c r="C15" s="490"/>
      <c r="D15" s="57">
        <v>4</v>
      </c>
      <c r="E15" s="95">
        <v>4</v>
      </c>
      <c r="F15" s="139">
        <v>4</v>
      </c>
      <c r="G15" s="139" t="s">
        <v>376</v>
      </c>
      <c r="H15" s="752">
        <v>5</v>
      </c>
    </row>
    <row r="16" spans="1:8" ht="16.5" customHeight="1">
      <c r="A16" s="10"/>
      <c r="B16" s="489" t="s">
        <v>171</v>
      </c>
      <c r="C16" s="490"/>
      <c r="D16" s="57">
        <v>20</v>
      </c>
      <c r="E16" s="95">
        <v>13</v>
      </c>
      <c r="F16" s="139">
        <v>19</v>
      </c>
      <c r="G16" s="139">
        <v>9</v>
      </c>
      <c r="H16" s="752">
        <v>19</v>
      </c>
    </row>
    <row r="17" spans="1:8" ht="16.5" customHeight="1">
      <c r="A17" s="10" t="s">
        <v>176</v>
      </c>
      <c r="B17" s="489" t="s">
        <v>170</v>
      </c>
      <c r="C17" s="490"/>
      <c r="D17" s="57">
        <v>4</v>
      </c>
      <c r="E17" s="57" t="s">
        <v>96</v>
      </c>
      <c r="F17" s="139">
        <v>1</v>
      </c>
      <c r="G17" s="139">
        <v>1</v>
      </c>
      <c r="H17" s="752">
        <v>2</v>
      </c>
    </row>
    <row r="18" spans="1:8" ht="16.5" customHeight="1">
      <c r="A18" s="10"/>
      <c r="B18" s="489" t="s">
        <v>14</v>
      </c>
      <c r="C18" s="490"/>
      <c r="D18" s="57" t="s">
        <v>96</v>
      </c>
      <c r="E18" s="57" t="s">
        <v>96</v>
      </c>
      <c r="F18" s="139" t="s">
        <v>96</v>
      </c>
      <c r="G18" s="139" t="s">
        <v>376</v>
      </c>
      <c r="H18" s="752">
        <v>1</v>
      </c>
    </row>
    <row r="19" spans="1:8" ht="16.5" customHeight="1">
      <c r="A19" s="10"/>
      <c r="B19" s="489" t="s">
        <v>171</v>
      </c>
      <c r="C19" s="490"/>
      <c r="D19" s="57">
        <v>4</v>
      </c>
      <c r="E19" s="95" t="s">
        <v>96</v>
      </c>
      <c r="F19" s="139">
        <v>1</v>
      </c>
      <c r="G19" s="139" t="s">
        <v>376</v>
      </c>
      <c r="H19" s="752">
        <v>3</v>
      </c>
    </row>
    <row r="20" spans="1:8" ht="16.5" customHeight="1">
      <c r="A20" s="10" t="s">
        <v>177</v>
      </c>
      <c r="B20" s="489" t="s">
        <v>170</v>
      </c>
      <c r="C20" s="490"/>
      <c r="D20" s="57">
        <v>8</v>
      </c>
      <c r="E20" s="95">
        <v>9</v>
      </c>
      <c r="F20" s="139">
        <v>21</v>
      </c>
      <c r="G20" s="139">
        <v>17</v>
      </c>
      <c r="H20" s="752">
        <v>15</v>
      </c>
    </row>
    <row r="21" spans="1:8" ht="16.5" customHeight="1">
      <c r="A21" s="10"/>
      <c r="B21" s="489" t="s">
        <v>14</v>
      </c>
      <c r="C21" s="490"/>
      <c r="D21" s="57" t="s">
        <v>96</v>
      </c>
      <c r="E21" s="95" t="s">
        <v>96</v>
      </c>
      <c r="F21" s="139">
        <v>1</v>
      </c>
      <c r="G21" s="139">
        <v>1</v>
      </c>
      <c r="H21" s="752">
        <v>1</v>
      </c>
    </row>
    <row r="22" spans="1:8" ht="16.5" customHeight="1">
      <c r="A22" s="10"/>
      <c r="B22" s="489" t="s">
        <v>171</v>
      </c>
      <c r="C22" s="490"/>
      <c r="D22" s="57">
        <v>8</v>
      </c>
      <c r="E22" s="95">
        <v>8</v>
      </c>
      <c r="F22" s="139">
        <v>21</v>
      </c>
      <c r="G22" s="139">
        <v>18</v>
      </c>
      <c r="H22" s="752">
        <v>15</v>
      </c>
    </row>
    <row r="23" spans="1:8" ht="16.5" customHeight="1">
      <c r="A23" s="10" t="s">
        <v>15</v>
      </c>
      <c r="B23" s="489" t="s">
        <v>170</v>
      </c>
      <c r="C23" s="490"/>
      <c r="D23" s="57" t="s">
        <v>96</v>
      </c>
      <c r="E23" s="57" t="s">
        <v>96</v>
      </c>
      <c r="F23" s="139">
        <v>3</v>
      </c>
      <c r="G23" s="139">
        <v>10</v>
      </c>
      <c r="H23" s="752">
        <v>10</v>
      </c>
    </row>
    <row r="24" spans="1:8" ht="16.5" customHeight="1">
      <c r="A24" s="10"/>
      <c r="B24" s="489" t="s">
        <v>14</v>
      </c>
      <c r="C24" s="490"/>
      <c r="D24" s="57" t="s">
        <v>96</v>
      </c>
      <c r="E24" s="57" t="s">
        <v>96</v>
      </c>
      <c r="F24" s="139" t="s">
        <v>96</v>
      </c>
      <c r="G24" s="139" t="s">
        <v>376</v>
      </c>
      <c r="H24" s="752" t="s">
        <v>376</v>
      </c>
    </row>
    <row r="25" spans="1:8" ht="16.5" customHeight="1">
      <c r="A25" s="64"/>
      <c r="B25" s="495" t="s">
        <v>171</v>
      </c>
      <c r="C25" s="496"/>
      <c r="D25" s="65" t="s">
        <v>96</v>
      </c>
      <c r="E25" s="65" t="s">
        <v>96</v>
      </c>
      <c r="F25" s="140">
        <v>3</v>
      </c>
      <c r="G25" s="140">
        <v>10</v>
      </c>
      <c r="H25" s="753">
        <v>10</v>
      </c>
    </row>
    <row r="26" spans="3:8" ht="16.5" customHeight="1">
      <c r="C26" s="24"/>
      <c r="E26" s="3"/>
      <c r="F26" s="3"/>
      <c r="G26" s="3"/>
      <c r="H26" s="34" t="s">
        <v>16</v>
      </c>
    </row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</sheetData>
  <sheetProtection/>
  <mergeCells count="22">
    <mergeCell ref="B13:C13"/>
    <mergeCell ref="B14:C14"/>
    <mergeCell ref="B22:C22"/>
    <mergeCell ref="B23:C23"/>
    <mergeCell ref="B15:C15"/>
    <mergeCell ref="B24:C24"/>
    <mergeCell ref="B25:C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4:C4"/>
    <mergeCell ref="B5:C5"/>
    <mergeCell ref="B6:C6"/>
    <mergeCell ref="B7:C7"/>
    <mergeCell ref="B8:C8"/>
    <mergeCell ref="B9:C9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SheetLayoutView="100" zoomScalePageLayoutView="0" workbookViewId="0" topLeftCell="A1">
      <selection activeCell="H1" sqref="H1:H16384"/>
    </sheetView>
  </sheetViews>
  <sheetFormatPr defaultColWidth="9.140625" defaultRowHeight="15"/>
  <cols>
    <col min="1" max="1" width="6.28125" style="9" customWidth="1"/>
    <col min="2" max="2" width="3.140625" style="9" customWidth="1"/>
    <col min="3" max="3" width="6.28125" style="9" customWidth="1"/>
    <col min="4" max="7" width="12.140625" style="9" customWidth="1"/>
    <col min="8" max="8" width="12.140625" style="35" customWidth="1"/>
    <col min="9" max="16384" width="9.00390625" style="9" customWidth="1"/>
  </cols>
  <sheetData>
    <row r="1" ht="16.5" customHeight="1">
      <c r="A1" s="167" t="s">
        <v>179</v>
      </c>
    </row>
    <row r="2" ht="16.5" customHeight="1">
      <c r="A2" s="167" t="s">
        <v>193</v>
      </c>
    </row>
    <row r="3" spans="1:8" ht="16.5" customHeight="1">
      <c r="A3" s="24"/>
      <c r="B3" s="24"/>
      <c r="C3" s="24"/>
      <c r="D3" s="24"/>
      <c r="E3" s="24"/>
      <c r="F3" s="24"/>
      <c r="G3" s="24"/>
      <c r="H3" s="112" t="s">
        <v>312</v>
      </c>
    </row>
    <row r="4" spans="1:8" ht="21.75" customHeight="1">
      <c r="A4" s="29" t="s">
        <v>161</v>
      </c>
      <c r="B4" s="25"/>
      <c r="C4" s="30" t="s">
        <v>162</v>
      </c>
      <c r="D4" s="26" t="s">
        <v>331</v>
      </c>
      <c r="E4" s="26" t="s">
        <v>332</v>
      </c>
      <c r="F4" s="63" t="s">
        <v>372</v>
      </c>
      <c r="G4" s="63" t="s">
        <v>399</v>
      </c>
      <c r="H4" s="63" t="s">
        <v>525</v>
      </c>
    </row>
    <row r="5" spans="1:8" ht="19.5" customHeight="1">
      <c r="A5" s="452" t="s">
        <v>86</v>
      </c>
      <c r="B5" s="447"/>
      <c r="C5" s="448"/>
      <c r="D5" s="37">
        <v>1023</v>
      </c>
      <c r="E5" s="37">
        <v>1025</v>
      </c>
      <c r="F5" s="32">
        <v>1021</v>
      </c>
      <c r="G5" s="32">
        <v>982</v>
      </c>
      <c r="H5" s="754">
        <v>1007</v>
      </c>
    </row>
    <row r="6" spans="1:8" ht="19.5" customHeight="1">
      <c r="A6" s="444" t="s">
        <v>87</v>
      </c>
      <c r="B6" s="445"/>
      <c r="C6" s="446"/>
      <c r="D6" s="33">
        <v>779</v>
      </c>
      <c r="E6" s="33">
        <v>774</v>
      </c>
      <c r="F6" s="117">
        <v>776</v>
      </c>
      <c r="G6" s="117">
        <v>765</v>
      </c>
      <c r="H6" s="107">
        <v>812</v>
      </c>
    </row>
    <row r="7" spans="1:8" ht="19.5" customHeight="1">
      <c r="A7" s="444" t="s">
        <v>88</v>
      </c>
      <c r="B7" s="445"/>
      <c r="C7" s="446"/>
      <c r="D7" s="38">
        <v>66</v>
      </c>
      <c r="E7" s="38">
        <v>57</v>
      </c>
      <c r="F7" s="99">
        <v>59</v>
      </c>
      <c r="G7" s="99">
        <v>57</v>
      </c>
      <c r="H7" s="107">
        <v>58</v>
      </c>
    </row>
    <row r="8" spans="1:8" ht="19.5" customHeight="1">
      <c r="A8" s="444" t="s">
        <v>89</v>
      </c>
      <c r="B8" s="445"/>
      <c r="C8" s="446"/>
      <c r="D8" s="38">
        <v>969</v>
      </c>
      <c r="E8" s="38">
        <v>959</v>
      </c>
      <c r="F8" s="99">
        <v>970</v>
      </c>
      <c r="G8" s="99">
        <v>926</v>
      </c>
      <c r="H8" s="107">
        <v>964</v>
      </c>
    </row>
    <row r="9" spans="1:8" ht="19.5" customHeight="1">
      <c r="A9" s="444" t="s">
        <v>90</v>
      </c>
      <c r="B9" s="445"/>
      <c r="C9" s="446"/>
      <c r="D9" s="38" t="s">
        <v>375</v>
      </c>
      <c r="E9" s="38">
        <v>6</v>
      </c>
      <c r="F9" s="99">
        <v>2</v>
      </c>
      <c r="G9" s="99">
        <v>2</v>
      </c>
      <c r="H9" s="107">
        <v>3</v>
      </c>
    </row>
    <row r="10" spans="1:8" ht="19.5" customHeight="1">
      <c r="A10" s="444" t="s">
        <v>91</v>
      </c>
      <c r="B10" s="445"/>
      <c r="C10" s="446"/>
      <c r="D10" s="38">
        <v>29</v>
      </c>
      <c r="E10" s="38">
        <v>33</v>
      </c>
      <c r="F10" s="99">
        <v>30</v>
      </c>
      <c r="G10" s="99">
        <v>18</v>
      </c>
      <c r="H10" s="107">
        <v>20</v>
      </c>
    </row>
    <row r="11" spans="1:8" ht="19.5" customHeight="1">
      <c r="A11" s="444" t="s">
        <v>92</v>
      </c>
      <c r="B11" s="445"/>
      <c r="C11" s="446"/>
      <c r="D11" s="38">
        <v>9</v>
      </c>
      <c r="E11" s="38">
        <v>5</v>
      </c>
      <c r="F11" s="99">
        <v>9</v>
      </c>
      <c r="G11" s="99">
        <v>6</v>
      </c>
      <c r="H11" s="107">
        <v>10</v>
      </c>
    </row>
    <row r="12" spans="1:8" ht="19.5" customHeight="1">
      <c r="A12" s="480" t="s">
        <v>93</v>
      </c>
      <c r="B12" s="481"/>
      <c r="C12" s="482"/>
      <c r="D12" s="66">
        <v>219</v>
      </c>
      <c r="E12" s="66">
        <v>231</v>
      </c>
      <c r="F12" s="85">
        <v>243</v>
      </c>
      <c r="G12" s="85">
        <v>235</v>
      </c>
      <c r="H12" s="755">
        <v>240</v>
      </c>
    </row>
    <row r="13" spans="5:8" ht="16.5" customHeight="1">
      <c r="E13" s="3"/>
      <c r="F13" s="3"/>
      <c r="G13" s="3"/>
      <c r="H13" s="34" t="s">
        <v>17</v>
      </c>
    </row>
    <row r="14" spans="1:7" ht="13.5">
      <c r="A14" s="109" t="s">
        <v>158</v>
      </c>
      <c r="B14" s="35" t="s">
        <v>367</v>
      </c>
      <c r="C14" s="35"/>
      <c r="D14" s="35"/>
      <c r="E14" s="35"/>
      <c r="F14" s="35"/>
      <c r="G14" s="35"/>
    </row>
  </sheetData>
  <sheetProtection/>
  <mergeCells count="8">
    <mergeCell ref="A11:C11"/>
    <mergeCell ref="A12:C12"/>
    <mergeCell ref="A6:C6"/>
    <mergeCell ref="A5:C5"/>
    <mergeCell ref="A7:C7"/>
    <mergeCell ref="A8:C8"/>
    <mergeCell ref="A9:C9"/>
    <mergeCell ref="A10:C10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SheetLayoutView="100" zoomScalePageLayoutView="0" workbookViewId="0" topLeftCell="A1">
      <selection activeCell="F3" sqref="F3"/>
    </sheetView>
  </sheetViews>
  <sheetFormatPr defaultColWidth="9.140625" defaultRowHeight="15"/>
  <cols>
    <col min="1" max="1" width="11.57421875" style="35" customWidth="1"/>
    <col min="2" max="2" width="3.140625" style="35" customWidth="1"/>
    <col min="3" max="3" width="11.57421875" style="35" customWidth="1"/>
    <col min="4" max="8" width="12.140625" style="35" customWidth="1"/>
    <col min="9" max="16384" width="9.00390625" style="35" customWidth="1"/>
  </cols>
  <sheetData>
    <row r="1" ht="16.5" customHeight="1">
      <c r="A1" s="613" t="s">
        <v>179</v>
      </c>
    </row>
    <row r="2" ht="16.5" customHeight="1">
      <c r="A2" s="613" t="s">
        <v>194</v>
      </c>
    </row>
    <row r="3" spans="1:8" ht="16.5" customHeight="1">
      <c r="A3" s="112"/>
      <c r="B3" s="112"/>
      <c r="C3" s="112"/>
      <c r="D3" s="112"/>
      <c r="E3" s="112"/>
      <c r="F3" s="112"/>
      <c r="G3" s="112"/>
      <c r="H3" s="112"/>
    </row>
    <row r="4" spans="1:8" ht="19.5" customHeight="1">
      <c r="A4" s="409" t="s">
        <v>161</v>
      </c>
      <c r="B4" s="601"/>
      <c r="C4" s="116" t="s">
        <v>162</v>
      </c>
      <c r="D4" s="63" t="s">
        <v>331</v>
      </c>
      <c r="E4" s="63" t="s">
        <v>332</v>
      </c>
      <c r="F4" s="63" t="s">
        <v>370</v>
      </c>
      <c r="G4" s="63" t="s">
        <v>398</v>
      </c>
      <c r="H4" s="63" t="s">
        <v>524</v>
      </c>
    </row>
    <row r="5" spans="1:9" ht="19.5" customHeight="1">
      <c r="A5" s="716" t="s">
        <v>180</v>
      </c>
      <c r="B5" s="717"/>
      <c r="C5" s="718"/>
      <c r="D5" s="32">
        <v>993</v>
      </c>
      <c r="E5" s="32">
        <v>987</v>
      </c>
      <c r="F5" s="32">
        <v>985</v>
      </c>
      <c r="G5" s="32">
        <v>967</v>
      </c>
      <c r="H5" s="364">
        <v>997</v>
      </c>
      <c r="I5" s="111"/>
    </row>
    <row r="6" spans="1:8" ht="19.5" customHeight="1">
      <c r="A6" s="617" t="s">
        <v>181</v>
      </c>
      <c r="B6" s="535"/>
      <c r="C6" s="536"/>
      <c r="D6" s="117">
        <v>442</v>
      </c>
      <c r="E6" s="117">
        <v>460</v>
      </c>
      <c r="F6" s="117">
        <v>470</v>
      </c>
      <c r="G6" s="117">
        <v>456</v>
      </c>
      <c r="H6" s="168">
        <v>456</v>
      </c>
    </row>
    <row r="7" spans="1:8" ht="19.5" customHeight="1">
      <c r="A7" s="617" t="s">
        <v>182</v>
      </c>
      <c r="B7" s="535"/>
      <c r="C7" s="536"/>
      <c r="D7" s="99">
        <v>303</v>
      </c>
      <c r="E7" s="99">
        <v>293</v>
      </c>
      <c r="F7" s="99">
        <v>300</v>
      </c>
      <c r="G7" s="99">
        <v>326</v>
      </c>
      <c r="H7" s="108">
        <v>358</v>
      </c>
    </row>
    <row r="8" spans="1:8" ht="19.5" customHeight="1">
      <c r="A8" s="617" t="s">
        <v>183</v>
      </c>
      <c r="B8" s="535"/>
      <c r="C8" s="536"/>
      <c r="D8" s="99">
        <v>39</v>
      </c>
      <c r="E8" s="99">
        <v>40</v>
      </c>
      <c r="F8" s="99">
        <v>42</v>
      </c>
      <c r="G8" s="99">
        <v>38</v>
      </c>
      <c r="H8" s="108">
        <v>39</v>
      </c>
    </row>
    <row r="9" spans="1:8" ht="19.5" customHeight="1">
      <c r="A9" s="756" t="s">
        <v>184</v>
      </c>
      <c r="B9" s="757"/>
      <c r="C9" s="758"/>
      <c r="D9" s="130">
        <v>209</v>
      </c>
      <c r="E9" s="130">
        <v>194</v>
      </c>
      <c r="F9" s="130">
        <v>173</v>
      </c>
      <c r="G9" s="130">
        <v>147</v>
      </c>
      <c r="H9" s="759">
        <v>144</v>
      </c>
    </row>
    <row r="10" spans="1:8" ht="19.5" customHeight="1">
      <c r="A10" s="497" t="s">
        <v>342</v>
      </c>
      <c r="B10" s="498"/>
      <c r="C10" s="499"/>
      <c r="D10" s="85">
        <v>1263</v>
      </c>
      <c r="E10" s="85">
        <v>1263</v>
      </c>
      <c r="F10" s="85">
        <v>1282</v>
      </c>
      <c r="G10" s="85">
        <v>1246</v>
      </c>
      <c r="H10" s="360">
        <v>1285</v>
      </c>
    </row>
    <row r="11" spans="5:8" ht="16.5" customHeight="1">
      <c r="E11" s="34"/>
      <c r="F11" s="34"/>
      <c r="G11" s="34"/>
      <c r="H11" s="34" t="s">
        <v>17</v>
      </c>
    </row>
  </sheetData>
  <sheetProtection/>
  <mergeCells count="6">
    <mergeCell ref="A9:C9"/>
    <mergeCell ref="A10:C10"/>
    <mergeCell ref="A5:C5"/>
    <mergeCell ref="A6:C6"/>
    <mergeCell ref="A7:C7"/>
    <mergeCell ref="A8:C8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SheetLayoutView="100" zoomScalePageLayoutView="0" workbookViewId="0" topLeftCell="A1">
      <selection activeCell="E1" sqref="E1"/>
    </sheetView>
  </sheetViews>
  <sheetFormatPr defaultColWidth="9.140625" defaultRowHeight="15"/>
  <cols>
    <col min="1" max="1" width="9.8515625" style="35" customWidth="1"/>
    <col min="2" max="2" width="3.140625" style="35" customWidth="1"/>
    <col min="3" max="3" width="8.57421875" style="35" customWidth="1"/>
    <col min="4" max="8" width="12.140625" style="35" customWidth="1"/>
    <col min="9" max="16384" width="9.00390625" style="35" customWidth="1"/>
  </cols>
  <sheetData>
    <row r="1" ht="16.5" customHeight="1">
      <c r="A1" s="613" t="s">
        <v>179</v>
      </c>
    </row>
    <row r="2" ht="16.5" customHeight="1">
      <c r="A2" s="613" t="s">
        <v>195</v>
      </c>
    </row>
    <row r="3" spans="1:8" ht="16.5" customHeight="1">
      <c r="A3" s="112"/>
      <c r="B3" s="112"/>
      <c r="C3" s="112"/>
      <c r="D3" s="112"/>
      <c r="E3" s="112"/>
      <c r="F3" s="112"/>
      <c r="G3" s="112"/>
      <c r="H3" s="112"/>
    </row>
    <row r="4" spans="1:8" ht="21.75" customHeight="1">
      <c r="A4" s="409" t="s">
        <v>161</v>
      </c>
      <c r="B4" s="601"/>
      <c r="C4" s="116" t="s">
        <v>162</v>
      </c>
      <c r="D4" s="63" t="s">
        <v>331</v>
      </c>
      <c r="E4" s="63" t="s">
        <v>332</v>
      </c>
      <c r="F4" s="63" t="s">
        <v>373</v>
      </c>
      <c r="G4" s="63" t="s">
        <v>400</v>
      </c>
      <c r="H4" s="63" t="s">
        <v>526</v>
      </c>
    </row>
    <row r="5" spans="1:8" ht="19.5" customHeight="1">
      <c r="A5" s="760" t="s">
        <v>185</v>
      </c>
      <c r="B5" s="761"/>
      <c r="C5" s="762" t="s">
        <v>186</v>
      </c>
      <c r="D5" s="141">
        <v>29.21</v>
      </c>
      <c r="E5" s="141">
        <v>29.26</v>
      </c>
      <c r="F5" s="141">
        <v>27.83</v>
      </c>
      <c r="G5" s="141">
        <v>28.63</v>
      </c>
      <c r="H5" s="763">
        <v>27.66</v>
      </c>
    </row>
    <row r="6" spans="1:8" ht="19.5" customHeight="1">
      <c r="A6" s="764" t="s">
        <v>187</v>
      </c>
      <c r="B6" s="765"/>
      <c r="C6" s="410" t="s">
        <v>186</v>
      </c>
      <c r="D6" s="142">
        <v>10.62</v>
      </c>
      <c r="E6" s="142">
        <v>11.09</v>
      </c>
      <c r="F6" s="142">
        <v>10.77</v>
      </c>
      <c r="G6" s="142">
        <v>11.43</v>
      </c>
      <c r="H6" s="766">
        <v>11.37</v>
      </c>
    </row>
    <row r="7" spans="1:8" ht="19.5" customHeight="1">
      <c r="A7" s="764" t="s">
        <v>188</v>
      </c>
      <c r="B7" s="765"/>
      <c r="C7" s="410" t="s">
        <v>186</v>
      </c>
      <c r="D7" s="143">
        <v>0.5</v>
      </c>
      <c r="E7" s="143">
        <v>0.4</v>
      </c>
      <c r="F7" s="143">
        <v>0.38</v>
      </c>
      <c r="G7" s="143">
        <v>0.41</v>
      </c>
      <c r="H7" s="767">
        <v>0.37</v>
      </c>
    </row>
    <row r="8" spans="1:8" ht="19.5" customHeight="1">
      <c r="A8" s="764" t="s">
        <v>189</v>
      </c>
      <c r="B8" s="765"/>
      <c r="C8" s="410" t="s">
        <v>186</v>
      </c>
      <c r="D8" s="143">
        <v>47.45</v>
      </c>
      <c r="E8" s="143">
        <v>46.12</v>
      </c>
      <c r="F8" s="143">
        <v>48.95</v>
      </c>
      <c r="G8" s="143">
        <v>47.66</v>
      </c>
      <c r="H8" s="767">
        <v>49.52</v>
      </c>
    </row>
    <row r="9" spans="1:8" ht="19.5" customHeight="1">
      <c r="A9" s="764" t="s">
        <v>196</v>
      </c>
      <c r="B9" s="765"/>
      <c r="C9" s="410" t="s">
        <v>186</v>
      </c>
      <c r="D9" s="143">
        <v>4.81</v>
      </c>
      <c r="E9" s="143">
        <v>5.25</v>
      </c>
      <c r="F9" s="143">
        <v>4.37</v>
      </c>
      <c r="G9" s="143">
        <v>4.2</v>
      </c>
      <c r="H9" s="767">
        <v>4.46</v>
      </c>
    </row>
    <row r="10" spans="1:8" ht="19.5" customHeight="1">
      <c r="A10" s="768" t="s">
        <v>190</v>
      </c>
      <c r="B10" s="769"/>
      <c r="C10" s="770" t="s">
        <v>186</v>
      </c>
      <c r="D10" s="144">
        <v>7.41</v>
      </c>
      <c r="E10" s="144">
        <v>7.88</v>
      </c>
      <c r="F10" s="144">
        <v>7.7</v>
      </c>
      <c r="G10" s="144">
        <v>7.67</v>
      </c>
      <c r="H10" s="771">
        <v>6.62</v>
      </c>
    </row>
    <row r="11" spans="1:8" ht="19.5" customHeight="1">
      <c r="A11" s="772" t="s">
        <v>191</v>
      </c>
      <c r="B11" s="773"/>
      <c r="C11" s="774" t="s">
        <v>192</v>
      </c>
      <c r="D11" s="85">
        <v>1799285</v>
      </c>
      <c r="E11" s="85">
        <v>1707824</v>
      </c>
      <c r="F11" s="85">
        <v>1743401</v>
      </c>
      <c r="G11" s="85">
        <v>1673016</v>
      </c>
      <c r="H11" s="360">
        <v>1798198</v>
      </c>
    </row>
    <row r="12" spans="5:8" ht="13.5">
      <c r="E12" s="34"/>
      <c r="F12" s="34"/>
      <c r="G12" s="34"/>
      <c r="H12" s="34" t="s">
        <v>17</v>
      </c>
    </row>
  </sheetData>
  <sheetProtection/>
  <mergeCells count="7">
    <mergeCell ref="A9:B9"/>
    <mergeCell ref="A10:B10"/>
    <mergeCell ref="A11:B11"/>
    <mergeCell ref="A5:B5"/>
    <mergeCell ref="A6:B6"/>
    <mergeCell ref="A7:B7"/>
    <mergeCell ref="A8:B8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SheetLayoutView="100" zoomScalePageLayoutView="0" workbookViewId="0" topLeftCell="A1">
      <selection activeCell="G20" sqref="G20"/>
    </sheetView>
  </sheetViews>
  <sheetFormatPr defaultColWidth="9.140625" defaultRowHeight="15"/>
  <cols>
    <col min="1" max="1" width="12.421875" style="9" customWidth="1"/>
    <col min="2" max="2" width="3.140625" style="9" customWidth="1"/>
    <col min="3" max="3" width="13.57421875" style="9" customWidth="1"/>
    <col min="4" max="7" width="11.57421875" style="9" customWidth="1"/>
    <col min="8" max="8" width="11.57421875" style="35" customWidth="1"/>
    <col min="9" max="16384" width="9.00390625" style="9" customWidth="1"/>
  </cols>
  <sheetData>
    <row r="1" ht="16.5" customHeight="1">
      <c r="A1" s="9" t="s">
        <v>431</v>
      </c>
    </row>
    <row r="2" ht="16.5" customHeight="1">
      <c r="A2" s="9" t="s">
        <v>432</v>
      </c>
    </row>
    <row r="3" spans="1:8" ht="16.5" customHeight="1" thickBot="1">
      <c r="A3" s="190"/>
      <c r="B3" s="190"/>
      <c r="C3" s="190"/>
      <c r="D3" s="190"/>
      <c r="E3" s="190"/>
      <c r="F3" s="190"/>
      <c r="G3" s="190"/>
      <c r="H3" s="191"/>
    </row>
    <row r="4" spans="1:8" ht="18" customHeight="1">
      <c r="A4" s="181" t="s">
        <v>52</v>
      </c>
      <c r="B4" s="192"/>
      <c r="C4" s="182" t="s">
        <v>433</v>
      </c>
      <c r="D4" s="185" t="s">
        <v>459</v>
      </c>
      <c r="E4" s="185" t="s">
        <v>460</v>
      </c>
      <c r="F4" s="193" t="s">
        <v>461</v>
      </c>
      <c r="G4" s="194" t="s">
        <v>402</v>
      </c>
      <c r="H4" s="194" t="s">
        <v>527</v>
      </c>
    </row>
    <row r="5" spans="1:8" ht="18" customHeight="1">
      <c r="A5" s="179" t="s">
        <v>434</v>
      </c>
      <c r="B5" s="186"/>
      <c r="C5" s="187" t="s">
        <v>435</v>
      </c>
      <c r="D5" s="37">
        <v>2087</v>
      </c>
      <c r="E5" s="37">
        <v>2113</v>
      </c>
      <c r="F5" s="37">
        <v>2134</v>
      </c>
      <c r="G5" s="32">
        <v>2159</v>
      </c>
      <c r="H5" s="364">
        <v>2191</v>
      </c>
    </row>
    <row r="6" spans="1:8" ht="18" customHeight="1">
      <c r="A6" s="52"/>
      <c r="B6" s="195"/>
      <c r="C6" s="196" t="s">
        <v>436</v>
      </c>
      <c r="D6" s="33">
        <v>1816488</v>
      </c>
      <c r="E6" s="33">
        <v>1837183</v>
      </c>
      <c r="F6" s="33">
        <v>1852641</v>
      </c>
      <c r="G6" s="117">
        <v>1872971</v>
      </c>
      <c r="H6" s="168">
        <v>1890161</v>
      </c>
    </row>
    <row r="7" spans="1:8" ht="18" customHeight="1">
      <c r="A7" s="184" t="s">
        <v>437</v>
      </c>
      <c r="B7" s="47"/>
      <c r="C7" s="41" t="s">
        <v>435</v>
      </c>
      <c r="D7" s="198" t="s">
        <v>96</v>
      </c>
      <c r="E7" s="198" t="s">
        <v>96</v>
      </c>
      <c r="F7" s="198" t="s">
        <v>96</v>
      </c>
      <c r="G7" s="344" t="s">
        <v>462</v>
      </c>
      <c r="H7" s="366" t="s">
        <v>96</v>
      </c>
    </row>
    <row r="8" spans="1:8" ht="18" customHeight="1">
      <c r="A8" s="42"/>
      <c r="B8" s="39"/>
      <c r="C8" s="180" t="s">
        <v>436</v>
      </c>
      <c r="D8" s="38" t="s">
        <v>96</v>
      </c>
      <c r="E8" s="38" t="s">
        <v>96</v>
      </c>
      <c r="F8" s="38" t="s">
        <v>96</v>
      </c>
      <c r="G8" s="99" t="s">
        <v>462</v>
      </c>
      <c r="H8" s="108" t="s">
        <v>96</v>
      </c>
    </row>
    <row r="9" spans="1:8" ht="18" customHeight="1">
      <c r="A9" s="184" t="s">
        <v>438</v>
      </c>
      <c r="B9" s="39"/>
      <c r="C9" s="41" t="s">
        <v>435</v>
      </c>
      <c r="D9" s="38">
        <v>2087</v>
      </c>
      <c r="E9" s="38">
        <v>2113</v>
      </c>
      <c r="F9" s="38">
        <v>2134</v>
      </c>
      <c r="G9" s="99">
        <v>2159</v>
      </c>
      <c r="H9" s="108">
        <v>2191</v>
      </c>
    </row>
    <row r="10" spans="1:8" ht="18" customHeight="1">
      <c r="A10" s="42"/>
      <c r="B10" s="39"/>
      <c r="C10" s="180" t="s">
        <v>436</v>
      </c>
      <c r="D10" s="38">
        <v>1816488</v>
      </c>
      <c r="E10" s="38">
        <v>1837183</v>
      </c>
      <c r="F10" s="38">
        <v>1852641</v>
      </c>
      <c r="G10" s="99">
        <v>1872971</v>
      </c>
      <c r="H10" s="108">
        <v>1890161</v>
      </c>
    </row>
    <row r="11" spans="1:8" ht="18" customHeight="1">
      <c r="A11" s="483" t="s">
        <v>439</v>
      </c>
      <c r="B11" s="484"/>
      <c r="C11" s="41" t="s">
        <v>435</v>
      </c>
      <c r="D11" s="38" t="s">
        <v>96</v>
      </c>
      <c r="E11" s="38" t="s">
        <v>96</v>
      </c>
      <c r="F11" s="38" t="s">
        <v>96</v>
      </c>
      <c r="G11" s="99" t="s">
        <v>462</v>
      </c>
      <c r="H11" s="108" t="s">
        <v>96</v>
      </c>
    </row>
    <row r="12" spans="1:8" ht="18" customHeight="1" thickBot="1">
      <c r="A12" s="199"/>
      <c r="B12" s="200"/>
      <c r="C12" s="201" t="s">
        <v>436</v>
      </c>
      <c r="D12" s="202" t="s">
        <v>96</v>
      </c>
      <c r="E12" s="202" t="s">
        <v>96</v>
      </c>
      <c r="F12" s="202" t="s">
        <v>96</v>
      </c>
      <c r="G12" s="345" t="s">
        <v>462</v>
      </c>
      <c r="H12" s="367" t="s">
        <v>96</v>
      </c>
    </row>
    <row r="13" spans="1:8" ht="16.5" customHeight="1">
      <c r="A13" s="53"/>
      <c r="C13" s="24"/>
      <c r="F13" s="3"/>
      <c r="G13" s="3"/>
      <c r="H13" s="34" t="s">
        <v>440</v>
      </c>
    </row>
  </sheetData>
  <sheetProtection/>
  <mergeCells count="1">
    <mergeCell ref="A11:B11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SheetLayoutView="100" zoomScalePageLayoutView="0" workbookViewId="0" topLeftCell="A1">
      <selection activeCell="G20" sqref="G20"/>
    </sheetView>
  </sheetViews>
  <sheetFormatPr defaultColWidth="9.140625" defaultRowHeight="15"/>
  <cols>
    <col min="1" max="1" width="13.57421875" style="9" customWidth="1"/>
    <col min="2" max="2" width="3.140625" style="9" customWidth="1"/>
    <col min="3" max="3" width="13.57421875" style="9" customWidth="1"/>
    <col min="4" max="7" width="11.57421875" style="9" customWidth="1"/>
    <col min="8" max="8" width="11.57421875" style="35" customWidth="1"/>
    <col min="9" max="16384" width="9.00390625" style="9" customWidth="1"/>
  </cols>
  <sheetData>
    <row r="1" ht="16.5" customHeight="1">
      <c r="A1" s="9" t="s">
        <v>431</v>
      </c>
    </row>
    <row r="2" ht="16.5" customHeight="1">
      <c r="A2" s="9" t="s">
        <v>441</v>
      </c>
    </row>
    <row r="3" ht="16.5" customHeight="1"/>
    <row r="4" spans="1:8" ht="16.5" customHeight="1">
      <c r="A4" s="24"/>
      <c r="B4" s="24"/>
      <c r="C4" s="24"/>
      <c r="D4" s="24"/>
      <c r="E4" s="24"/>
      <c r="F4" s="68"/>
      <c r="G4" s="68"/>
      <c r="H4" s="124" t="s">
        <v>442</v>
      </c>
    </row>
    <row r="5" spans="1:8" ht="18" customHeight="1">
      <c r="A5" s="29" t="s">
        <v>443</v>
      </c>
      <c r="B5" s="25"/>
      <c r="C5" s="30" t="s">
        <v>433</v>
      </c>
      <c r="D5" s="26" t="s">
        <v>331</v>
      </c>
      <c r="E5" s="26" t="s">
        <v>332</v>
      </c>
      <c r="F5" s="26" t="s">
        <v>370</v>
      </c>
      <c r="G5" s="63" t="s">
        <v>398</v>
      </c>
      <c r="H5" s="63" t="s">
        <v>524</v>
      </c>
    </row>
    <row r="6" spans="1:8" ht="15" customHeight="1">
      <c r="A6" s="501" t="s">
        <v>444</v>
      </c>
      <c r="B6" s="502"/>
      <c r="C6" s="503"/>
      <c r="D6" s="37">
        <v>25801</v>
      </c>
      <c r="E6" s="37">
        <v>24817</v>
      </c>
      <c r="F6" s="37">
        <v>23914</v>
      </c>
      <c r="G6" s="32">
        <v>23625</v>
      </c>
      <c r="H6" s="364">
        <v>22792</v>
      </c>
    </row>
    <row r="7" spans="1:8" ht="15" customHeight="1">
      <c r="A7" s="504" t="s">
        <v>445</v>
      </c>
      <c r="B7" s="505"/>
      <c r="C7" s="506"/>
      <c r="D7" s="203">
        <v>15738</v>
      </c>
      <c r="E7" s="203">
        <v>15295</v>
      </c>
      <c r="F7" s="203">
        <v>14829</v>
      </c>
      <c r="G7" s="346">
        <v>14967</v>
      </c>
      <c r="H7" s="365">
        <v>14636</v>
      </c>
    </row>
    <row r="8" spans="1:8" ht="15" customHeight="1">
      <c r="A8" s="42"/>
      <c r="B8" s="39"/>
      <c r="C8" s="178" t="s">
        <v>446</v>
      </c>
      <c r="D8" s="38">
        <v>15584</v>
      </c>
      <c r="E8" s="38">
        <v>15153</v>
      </c>
      <c r="F8" s="38">
        <v>14675</v>
      </c>
      <c r="G8" s="99">
        <v>14839</v>
      </c>
      <c r="H8" s="108">
        <v>14504</v>
      </c>
    </row>
    <row r="9" spans="1:8" ht="15" customHeight="1">
      <c r="A9" s="42"/>
      <c r="B9" s="39"/>
      <c r="C9" s="178" t="s">
        <v>447</v>
      </c>
      <c r="D9" s="38">
        <v>154</v>
      </c>
      <c r="E9" s="38">
        <v>142</v>
      </c>
      <c r="F9" s="38">
        <v>154</v>
      </c>
      <c r="G9" s="99">
        <v>128</v>
      </c>
      <c r="H9" s="108">
        <v>132</v>
      </c>
    </row>
    <row r="10" spans="1:8" ht="15" customHeight="1">
      <c r="A10" s="480" t="s">
        <v>448</v>
      </c>
      <c r="B10" s="481"/>
      <c r="C10" s="482"/>
      <c r="D10" s="66">
        <v>10063</v>
      </c>
      <c r="E10" s="66">
        <v>9522</v>
      </c>
      <c r="F10" s="66">
        <v>9085</v>
      </c>
      <c r="G10" s="85">
        <v>8658</v>
      </c>
      <c r="H10" s="360">
        <v>8156</v>
      </c>
    </row>
    <row r="11" spans="6:8" ht="16.5" customHeight="1">
      <c r="F11" s="3"/>
      <c r="G11" s="3"/>
      <c r="H11" s="34" t="s">
        <v>440</v>
      </c>
    </row>
  </sheetData>
  <sheetProtection/>
  <mergeCells count="3">
    <mergeCell ref="A6:C6"/>
    <mergeCell ref="A7:C7"/>
    <mergeCell ref="A10:C10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SheetLayoutView="100" zoomScalePageLayoutView="0" workbookViewId="0" topLeftCell="A1">
      <selection activeCell="G11" sqref="G11"/>
    </sheetView>
  </sheetViews>
  <sheetFormatPr defaultColWidth="9.140625" defaultRowHeight="15"/>
  <cols>
    <col min="1" max="1" width="5.57421875" style="9" customWidth="1"/>
    <col min="2" max="2" width="10.28125" style="9" customWidth="1"/>
    <col min="3" max="3" width="3.28125" style="9" customWidth="1"/>
    <col min="4" max="4" width="13.7109375" style="9" customWidth="1"/>
    <col min="5" max="8" width="11.57421875" style="9" customWidth="1"/>
    <col min="9" max="9" width="11.57421875" style="35" customWidth="1"/>
    <col min="10" max="16384" width="9.00390625" style="9" customWidth="1"/>
  </cols>
  <sheetData>
    <row r="1" ht="16.5" customHeight="1">
      <c r="A1" s="9" t="s">
        <v>431</v>
      </c>
    </row>
    <row r="2" ht="16.5" customHeight="1">
      <c r="A2" s="9" t="s">
        <v>449</v>
      </c>
    </row>
    <row r="3" spans="1:9" ht="16.5" customHeight="1">
      <c r="A3" s="24"/>
      <c r="B3" s="24"/>
      <c r="C3" s="24"/>
      <c r="D3" s="24"/>
      <c r="E3" s="24"/>
      <c r="F3" s="24"/>
      <c r="G3" s="24"/>
      <c r="H3" s="24"/>
      <c r="I3" s="112"/>
    </row>
    <row r="4" spans="1:9" ht="21.75" customHeight="1">
      <c r="A4" s="29" t="s">
        <v>161</v>
      </c>
      <c r="B4" s="31"/>
      <c r="C4" s="25"/>
      <c r="D4" s="30" t="s">
        <v>162</v>
      </c>
      <c r="E4" s="26" t="s">
        <v>331</v>
      </c>
      <c r="F4" s="26" t="s">
        <v>332</v>
      </c>
      <c r="G4" s="26" t="s">
        <v>370</v>
      </c>
      <c r="H4" s="63" t="s">
        <v>398</v>
      </c>
      <c r="I4" s="63" t="s">
        <v>524</v>
      </c>
    </row>
    <row r="5" spans="1:9" ht="15" customHeight="1">
      <c r="A5" s="507" t="s">
        <v>434</v>
      </c>
      <c r="B5" s="508"/>
      <c r="C5" s="508"/>
      <c r="D5" s="56" t="s">
        <v>435</v>
      </c>
      <c r="E5" s="37">
        <v>12342</v>
      </c>
      <c r="F5" s="37">
        <v>11587</v>
      </c>
      <c r="G5" s="37">
        <v>10817</v>
      </c>
      <c r="H5" s="32">
        <v>10112</v>
      </c>
      <c r="I5" s="364">
        <v>9415</v>
      </c>
    </row>
    <row r="6" spans="1:9" ht="15" customHeight="1">
      <c r="A6" s="509"/>
      <c r="B6" s="510"/>
      <c r="C6" s="510"/>
      <c r="D6" s="54" t="s">
        <v>436</v>
      </c>
      <c r="E6" s="197">
        <v>7218497</v>
      </c>
      <c r="F6" s="197">
        <v>6896443</v>
      </c>
      <c r="G6" s="197">
        <v>6556540</v>
      </c>
      <c r="H6" s="119">
        <v>6227820</v>
      </c>
      <c r="I6" s="368">
        <v>5884800</v>
      </c>
    </row>
    <row r="7" spans="1:9" ht="15" customHeight="1">
      <c r="A7" s="511" t="s">
        <v>450</v>
      </c>
      <c r="B7" s="512"/>
      <c r="C7" s="513"/>
      <c r="D7" s="55" t="s">
        <v>435</v>
      </c>
      <c r="E7" s="33">
        <v>2749</v>
      </c>
      <c r="F7" s="33">
        <v>2286</v>
      </c>
      <c r="G7" s="33">
        <v>1874</v>
      </c>
      <c r="H7" s="117">
        <v>1526</v>
      </c>
      <c r="I7" s="168">
        <v>1219</v>
      </c>
    </row>
    <row r="8" spans="1:9" ht="15" customHeight="1">
      <c r="A8" s="514"/>
      <c r="B8" s="515"/>
      <c r="C8" s="515"/>
      <c r="D8" s="55" t="s">
        <v>436</v>
      </c>
      <c r="E8" s="33">
        <v>1066273</v>
      </c>
      <c r="F8" s="33">
        <v>896217</v>
      </c>
      <c r="G8" s="33">
        <v>743146</v>
      </c>
      <c r="H8" s="117">
        <v>608694</v>
      </c>
      <c r="I8" s="168">
        <v>493630</v>
      </c>
    </row>
    <row r="9" spans="1:9" ht="15" customHeight="1">
      <c r="A9" s="485" t="s">
        <v>438</v>
      </c>
      <c r="B9" s="486"/>
      <c r="C9" s="486"/>
      <c r="D9" s="55" t="s">
        <v>435</v>
      </c>
      <c r="E9" s="33">
        <v>162</v>
      </c>
      <c r="F9" s="33">
        <v>150</v>
      </c>
      <c r="G9" s="33">
        <v>137</v>
      </c>
      <c r="H9" s="117">
        <v>124</v>
      </c>
      <c r="I9" s="168">
        <v>114</v>
      </c>
    </row>
    <row r="10" spans="1:9" ht="15" customHeight="1">
      <c r="A10" s="485"/>
      <c r="B10" s="486"/>
      <c r="C10" s="486"/>
      <c r="D10" s="55" t="s">
        <v>436</v>
      </c>
      <c r="E10" s="33">
        <v>139689</v>
      </c>
      <c r="F10" s="33">
        <v>128584</v>
      </c>
      <c r="G10" s="33">
        <v>117015</v>
      </c>
      <c r="H10" s="117">
        <v>106311</v>
      </c>
      <c r="I10" s="168">
        <v>97612</v>
      </c>
    </row>
    <row r="11" spans="1:9" ht="15" customHeight="1">
      <c r="A11" s="485" t="s">
        <v>439</v>
      </c>
      <c r="B11" s="486"/>
      <c r="C11" s="486"/>
      <c r="D11" s="55" t="s">
        <v>435</v>
      </c>
      <c r="E11" s="33" t="s">
        <v>96</v>
      </c>
      <c r="F11" s="33" t="s">
        <v>96</v>
      </c>
      <c r="G11" s="33" t="s">
        <v>96</v>
      </c>
      <c r="H11" s="33" t="s">
        <v>96</v>
      </c>
      <c r="I11" s="168" t="s">
        <v>96</v>
      </c>
    </row>
    <row r="12" spans="1:9" ht="15" customHeight="1">
      <c r="A12" s="485"/>
      <c r="B12" s="486"/>
      <c r="C12" s="486"/>
      <c r="D12" s="55" t="s">
        <v>436</v>
      </c>
      <c r="E12" s="33" t="s">
        <v>96</v>
      </c>
      <c r="F12" s="33" t="s">
        <v>96</v>
      </c>
      <c r="G12" s="33" t="s">
        <v>96</v>
      </c>
      <c r="H12" s="33" t="s">
        <v>96</v>
      </c>
      <c r="I12" s="168" t="s">
        <v>96</v>
      </c>
    </row>
    <row r="13" spans="1:9" ht="15" customHeight="1">
      <c r="A13" s="485" t="s">
        <v>451</v>
      </c>
      <c r="B13" s="486"/>
      <c r="C13" s="486"/>
      <c r="D13" s="55" t="s">
        <v>435</v>
      </c>
      <c r="E13" s="33" t="s">
        <v>96</v>
      </c>
      <c r="F13" s="33" t="s">
        <v>96</v>
      </c>
      <c r="G13" s="33" t="s">
        <v>96</v>
      </c>
      <c r="H13" s="33" t="s">
        <v>96</v>
      </c>
      <c r="I13" s="168" t="s">
        <v>96</v>
      </c>
    </row>
    <row r="14" spans="1:9" ht="15" customHeight="1">
      <c r="A14" s="485"/>
      <c r="B14" s="486"/>
      <c r="C14" s="486"/>
      <c r="D14" s="55" t="s">
        <v>436</v>
      </c>
      <c r="E14" s="33" t="s">
        <v>96</v>
      </c>
      <c r="F14" s="33" t="s">
        <v>96</v>
      </c>
      <c r="G14" s="33" t="s">
        <v>96</v>
      </c>
      <c r="H14" s="33" t="s">
        <v>96</v>
      </c>
      <c r="I14" s="168" t="s">
        <v>96</v>
      </c>
    </row>
    <row r="15" spans="1:9" ht="15" customHeight="1">
      <c r="A15" s="483" t="s">
        <v>452</v>
      </c>
      <c r="B15" s="484"/>
      <c r="C15" s="484"/>
      <c r="D15" s="55" t="s">
        <v>435</v>
      </c>
      <c r="E15" s="33">
        <v>2587</v>
      </c>
      <c r="F15" s="33">
        <v>2136</v>
      </c>
      <c r="G15" s="33">
        <v>1737</v>
      </c>
      <c r="H15" s="117">
        <v>1402</v>
      </c>
      <c r="I15" s="168">
        <v>1105</v>
      </c>
    </row>
    <row r="16" spans="1:9" ht="15" customHeight="1">
      <c r="A16" s="516"/>
      <c r="B16" s="517"/>
      <c r="C16" s="517"/>
      <c r="D16" s="55" t="s">
        <v>436</v>
      </c>
      <c r="E16" s="197">
        <v>926584</v>
      </c>
      <c r="F16" s="197">
        <v>767633</v>
      </c>
      <c r="G16" s="197">
        <v>626131</v>
      </c>
      <c r="H16" s="119">
        <v>502383</v>
      </c>
      <c r="I16" s="368">
        <v>396018</v>
      </c>
    </row>
    <row r="17" spans="1:9" ht="15" customHeight="1">
      <c r="A17" s="518" t="s">
        <v>453</v>
      </c>
      <c r="B17" s="519"/>
      <c r="C17" s="520"/>
      <c r="D17" s="183" t="s">
        <v>435</v>
      </c>
      <c r="E17" s="33">
        <v>9593</v>
      </c>
      <c r="F17" s="33">
        <v>9301</v>
      </c>
      <c r="G17" s="33">
        <v>8943</v>
      </c>
      <c r="H17" s="117">
        <v>8586</v>
      </c>
      <c r="I17" s="168">
        <v>8196</v>
      </c>
    </row>
    <row r="18" spans="1:9" ht="15" customHeight="1">
      <c r="A18" s="485"/>
      <c r="B18" s="486"/>
      <c r="C18" s="486"/>
      <c r="D18" s="55" t="s">
        <v>436</v>
      </c>
      <c r="E18" s="33">
        <v>6152224</v>
      </c>
      <c r="F18" s="33">
        <v>6000226</v>
      </c>
      <c r="G18" s="33">
        <v>5813394</v>
      </c>
      <c r="H18" s="117">
        <v>5619126</v>
      </c>
      <c r="I18" s="168">
        <v>5391170</v>
      </c>
    </row>
    <row r="19" spans="1:9" ht="15" customHeight="1">
      <c r="A19" s="485" t="s">
        <v>454</v>
      </c>
      <c r="B19" s="486"/>
      <c r="C19" s="486"/>
      <c r="D19" s="55" t="s">
        <v>435</v>
      </c>
      <c r="E19" s="33">
        <v>943</v>
      </c>
      <c r="F19" s="33">
        <v>955</v>
      </c>
      <c r="G19" s="33">
        <v>952</v>
      </c>
      <c r="H19" s="117">
        <v>961</v>
      </c>
      <c r="I19" s="168">
        <v>965</v>
      </c>
    </row>
    <row r="20" spans="1:9" ht="15" customHeight="1">
      <c r="A20" s="485"/>
      <c r="B20" s="486"/>
      <c r="C20" s="486"/>
      <c r="D20" s="55" t="s">
        <v>436</v>
      </c>
      <c r="E20" s="33">
        <v>793227</v>
      </c>
      <c r="F20" s="33">
        <v>800587</v>
      </c>
      <c r="G20" s="33">
        <v>797404</v>
      </c>
      <c r="H20" s="117">
        <v>805469</v>
      </c>
      <c r="I20" s="168">
        <v>805205</v>
      </c>
    </row>
    <row r="21" spans="1:9" ht="15" customHeight="1">
      <c r="A21" s="485" t="s">
        <v>455</v>
      </c>
      <c r="B21" s="486"/>
      <c r="C21" s="486"/>
      <c r="D21" s="55" t="s">
        <v>435</v>
      </c>
      <c r="E21" s="33">
        <v>62</v>
      </c>
      <c r="F21" s="33">
        <v>58</v>
      </c>
      <c r="G21" s="33">
        <v>59</v>
      </c>
      <c r="H21" s="117">
        <v>56</v>
      </c>
      <c r="I21" s="168">
        <v>63</v>
      </c>
    </row>
    <row r="22" spans="1:9" ht="15" customHeight="1">
      <c r="A22" s="485"/>
      <c r="B22" s="486"/>
      <c r="C22" s="486"/>
      <c r="D22" s="55" t="s">
        <v>436</v>
      </c>
      <c r="E22" s="38">
        <v>48086</v>
      </c>
      <c r="F22" s="38">
        <v>45502</v>
      </c>
      <c r="G22" s="38">
        <v>45366</v>
      </c>
      <c r="H22" s="99">
        <v>42362</v>
      </c>
      <c r="I22" s="108">
        <v>47626</v>
      </c>
    </row>
    <row r="23" spans="1:9" ht="15" customHeight="1">
      <c r="A23" s="485" t="s">
        <v>456</v>
      </c>
      <c r="B23" s="486"/>
      <c r="C23" s="486"/>
      <c r="D23" s="55" t="s">
        <v>435</v>
      </c>
      <c r="E23" s="38">
        <v>27</v>
      </c>
      <c r="F23" s="38">
        <v>26</v>
      </c>
      <c r="G23" s="38">
        <v>26</v>
      </c>
      <c r="H23" s="99">
        <v>23</v>
      </c>
      <c r="I23" s="108">
        <v>21</v>
      </c>
    </row>
    <row r="24" spans="1:9" ht="15" customHeight="1">
      <c r="A24" s="485"/>
      <c r="B24" s="486"/>
      <c r="C24" s="486"/>
      <c r="D24" s="55" t="s">
        <v>436</v>
      </c>
      <c r="E24" s="38">
        <v>12382</v>
      </c>
      <c r="F24" s="38">
        <v>11780</v>
      </c>
      <c r="G24" s="38">
        <v>11515</v>
      </c>
      <c r="H24" s="99">
        <v>9822</v>
      </c>
      <c r="I24" s="108">
        <v>8684</v>
      </c>
    </row>
    <row r="25" spans="1:9" ht="15" customHeight="1">
      <c r="A25" s="485" t="s">
        <v>457</v>
      </c>
      <c r="B25" s="486"/>
      <c r="C25" s="486"/>
      <c r="D25" s="55" t="s">
        <v>435</v>
      </c>
      <c r="E25" s="38">
        <v>8561</v>
      </c>
      <c r="F25" s="38">
        <v>8262</v>
      </c>
      <c r="G25" s="38">
        <v>7906</v>
      </c>
      <c r="H25" s="99">
        <v>7546</v>
      </c>
      <c r="I25" s="108">
        <v>7147</v>
      </c>
    </row>
    <row r="26" spans="1:9" ht="15" customHeight="1">
      <c r="A26" s="487"/>
      <c r="B26" s="488"/>
      <c r="C26" s="488"/>
      <c r="D26" s="67" t="s">
        <v>436</v>
      </c>
      <c r="E26" s="66">
        <v>5298529</v>
      </c>
      <c r="F26" s="66">
        <v>5142357</v>
      </c>
      <c r="G26" s="66">
        <v>4959109</v>
      </c>
      <c r="H26" s="85">
        <v>4761473</v>
      </c>
      <c r="I26" s="360">
        <v>4529655</v>
      </c>
    </row>
    <row r="27" spans="7:9" ht="13.5">
      <c r="G27" s="3"/>
      <c r="H27" s="3"/>
      <c r="I27" s="34" t="s">
        <v>440</v>
      </c>
    </row>
    <row r="28" spans="1:2" ht="13.5">
      <c r="A28" s="9" t="s">
        <v>158</v>
      </c>
      <c r="B28" s="9" t="s">
        <v>458</v>
      </c>
    </row>
  </sheetData>
  <sheetProtection/>
  <mergeCells count="11">
    <mergeCell ref="A17:C18"/>
    <mergeCell ref="A19:C20"/>
    <mergeCell ref="A21:C22"/>
    <mergeCell ref="A23:C24"/>
    <mergeCell ref="A25:C26"/>
    <mergeCell ref="A5:C6"/>
    <mergeCell ref="A7:C8"/>
    <mergeCell ref="A9:C10"/>
    <mergeCell ref="A11:C12"/>
    <mergeCell ref="A13:C14"/>
    <mergeCell ref="A15:C16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8.57421875" style="104" customWidth="1"/>
    <col min="2" max="2" width="3.140625" style="104" customWidth="1"/>
    <col min="3" max="3" width="8.57421875" style="104" customWidth="1"/>
    <col min="4" max="8" width="13.57421875" style="104" customWidth="1"/>
    <col min="9" max="16384" width="9.00390625" style="104" customWidth="1"/>
  </cols>
  <sheetData>
    <row r="1" ht="16.5" customHeight="1">
      <c r="A1" s="613" t="s">
        <v>139</v>
      </c>
    </row>
    <row r="2" spans="1:8" ht="16.5" customHeight="1">
      <c r="A2" s="646"/>
      <c r="B2" s="646"/>
      <c r="C2" s="646"/>
      <c r="D2" s="646"/>
      <c r="E2" s="646"/>
      <c r="F2" s="646"/>
      <c r="G2" s="646"/>
      <c r="H2" s="642" t="s">
        <v>310</v>
      </c>
    </row>
    <row r="3" spans="1:8" ht="21.75" customHeight="1">
      <c r="A3" s="647" t="s">
        <v>161</v>
      </c>
      <c r="B3" s="648"/>
      <c r="C3" s="649" t="s">
        <v>162</v>
      </c>
      <c r="D3" s="114" t="s">
        <v>331</v>
      </c>
      <c r="E3" s="114" t="s">
        <v>332</v>
      </c>
      <c r="F3" s="114" t="s">
        <v>369</v>
      </c>
      <c r="G3" s="114" t="s">
        <v>396</v>
      </c>
      <c r="H3" s="114" t="s">
        <v>523</v>
      </c>
    </row>
    <row r="4" spans="1:8" ht="22.5" customHeight="1">
      <c r="A4" s="650" t="s">
        <v>287</v>
      </c>
      <c r="B4" s="651"/>
      <c r="C4" s="652"/>
      <c r="D4" s="653">
        <v>14757</v>
      </c>
      <c r="E4" s="333">
        <v>14689</v>
      </c>
      <c r="F4" s="333">
        <v>14742</v>
      </c>
      <c r="G4" s="333">
        <v>11203</v>
      </c>
      <c r="H4" s="654">
        <v>12669</v>
      </c>
    </row>
    <row r="5" spans="1:8" ht="22.5" customHeight="1">
      <c r="A5" s="655" t="s">
        <v>288</v>
      </c>
      <c r="B5" s="656"/>
      <c r="C5" s="657"/>
      <c r="D5" s="658"/>
      <c r="E5" s="334"/>
      <c r="F5" s="334"/>
      <c r="G5" s="334"/>
      <c r="H5" s="659"/>
    </row>
    <row r="6" spans="1:8" ht="22.5" customHeight="1">
      <c r="A6" s="660" t="s">
        <v>289</v>
      </c>
      <c r="B6" s="661"/>
      <c r="C6" s="662"/>
      <c r="D6" s="663">
        <v>13979</v>
      </c>
      <c r="E6" s="335">
        <v>13933</v>
      </c>
      <c r="F6" s="335">
        <v>13858</v>
      </c>
      <c r="G6" s="335">
        <v>10642</v>
      </c>
      <c r="H6" s="664">
        <v>12031</v>
      </c>
    </row>
    <row r="7" spans="1:8" ht="22.5" customHeight="1">
      <c r="A7" s="665" t="s">
        <v>290</v>
      </c>
      <c r="B7" s="666"/>
      <c r="C7" s="667"/>
      <c r="D7" s="668">
        <v>778</v>
      </c>
      <c r="E7" s="336">
        <v>756</v>
      </c>
      <c r="F7" s="336">
        <v>884</v>
      </c>
      <c r="G7" s="336">
        <v>561</v>
      </c>
      <c r="H7" s="659">
        <v>638</v>
      </c>
    </row>
    <row r="8" spans="1:8" ht="22.5" customHeight="1">
      <c r="A8" s="665" t="s">
        <v>291</v>
      </c>
      <c r="B8" s="666"/>
      <c r="C8" s="667"/>
      <c r="D8" s="663"/>
      <c r="E8" s="335"/>
      <c r="F8" s="335"/>
      <c r="G8" s="335"/>
      <c r="H8" s="659"/>
    </row>
    <row r="9" spans="1:8" ht="22.5" customHeight="1">
      <c r="A9" s="665" t="s">
        <v>292</v>
      </c>
      <c r="B9" s="666"/>
      <c r="C9" s="667"/>
      <c r="D9" s="663">
        <v>203</v>
      </c>
      <c r="E9" s="335">
        <v>200</v>
      </c>
      <c r="F9" s="335">
        <v>257</v>
      </c>
      <c r="G9" s="335">
        <v>115</v>
      </c>
      <c r="H9" s="659">
        <v>163</v>
      </c>
    </row>
    <row r="10" spans="1:8" ht="22.5" customHeight="1">
      <c r="A10" s="665" t="s">
        <v>293</v>
      </c>
      <c r="B10" s="666"/>
      <c r="C10" s="667"/>
      <c r="D10" s="663">
        <v>38</v>
      </c>
      <c r="E10" s="335">
        <v>31</v>
      </c>
      <c r="F10" s="335">
        <v>50</v>
      </c>
      <c r="G10" s="335">
        <v>23</v>
      </c>
      <c r="H10" s="659">
        <v>19</v>
      </c>
    </row>
    <row r="11" spans="1:8" ht="22.5" customHeight="1">
      <c r="A11" s="665" t="s">
        <v>294</v>
      </c>
      <c r="B11" s="666"/>
      <c r="C11" s="667"/>
      <c r="D11" s="663">
        <v>3</v>
      </c>
      <c r="E11" s="335">
        <v>3</v>
      </c>
      <c r="F11" s="335">
        <v>5</v>
      </c>
      <c r="G11" s="335">
        <v>2</v>
      </c>
      <c r="H11" s="659">
        <v>5</v>
      </c>
    </row>
    <row r="12" spans="1:8" ht="23.25" customHeight="1">
      <c r="A12" s="669" t="s">
        <v>417</v>
      </c>
      <c r="B12" s="666"/>
      <c r="C12" s="667"/>
      <c r="D12" s="663">
        <v>416</v>
      </c>
      <c r="E12" s="335">
        <v>390</v>
      </c>
      <c r="F12" s="335">
        <v>500</v>
      </c>
      <c r="G12" s="335">
        <v>278</v>
      </c>
      <c r="H12" s="659">
        <v>325</v>
      </c>
    </row>
    <row r="13" spans="1:8" ht="22.5" customHeight="1">
      <c r="A13" s="669" t="s">
        <v>296</v>
      </c>
      <c r="B13" s="670"/>
      <c r="C13" s="671"/>
      <c r="D13" s="663">
        <v>12</v>
      </c>
      <c r="E13" s="335">
        <v>11</v>
      </c>
      <c r="F13" s="335">
        <v>18</v>
      </c>
      <c r="G13" s="335">
        <v>14</v>
      </c>
      <c r="H13" s="659">
        <v>6</v>
      </c>
    </row>
    <row r="14" spans="1:8" ht="22.5" customHeight="1">
      <c r="A14" s="672" t="s">
        <v>295</v>
      </c>
      <c r="B14" s="673"/>
      <c r="C14" s="674"/>
      <c r="D14" s="675">
        <v>133</v>
      </c>
      <c r="E14" s="337">
        <v>104</v>
      </c>
      <c r="F14" s="337">
        <v>105</v>
      </c>
      <c r="G14" s="337">
        <v>144</v>
      </c>
      <c r="H14" s="676">
        <v>139</v>
      </c>
    </row>
    <row r="15" spans="5:8" ht="16.5" customHeight="1">
      <c r="E15" s="84"/>
      <c r="F15" s="84"/>
      <c r="G15" s="84"/>
      <c r="H15" s="84" t="s">
        <v>83</v>
      </c>
    </row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</sheetData>
  <sheetProtection/>
  <mergeCells count="11">
    <mergeCell ref="A11:C11"/>
    <mergeCell ref="A12:C12"/>
    <mergeCell ref="A13:C13"/>
    <mergeCell ref="A14:C14"/>
    <mergeCell ref="A9:C9"/>
    <mergeCell ref="A4:C4"/>
    <mergeCell ref="A5:C5"/>
    <mergeCell ref="A6:C6"/>
    <mergeCell ref="A7:C7"/>
    <mergeCell ref="A8:C8"/>
    <mergeCell ref="A10:C10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11.57421875" style="9" customWidth="1"/>
    <col min="2" max="2" width="3.140625" style="9" customWidth="1"/>
    <col min="3" max="7" width="11.57421875" style="9" customWidth="1"/>
    <col min="8" max="8" width="11.57421875" style="35" customWidth="1"/>
    <col min="9" max="16384" width="9.00390625" style="9" customWidth="1"/>
  </cols>
  <sheetData>
    <row r="1" ht="16.5" customHeight="1">
      <c r="A1" s="167" t="s">
        <v>197</v>
      </c>
    </row>
    <row r="2" ht="16.5" customHeight="1">
      <c r="A2" s="167" t="s">
        <v>199</v>
      </c>
    </row>
    <row r="3" spans="1:8" ht="16.5" customHeight="1">
      <c r="A3" s="24"/>
      <c r="B3" s="24"/>
      <c r="C3" s="24"/>
      <c r="D3" s="24"/>
      <c r="E3" s="24"/>
      <c r="F3" s="24"/>
      <c r="G3" s="24"/>
      <c r="H3" s="112"/>
    </row>
    <row r="4" spans="1:8" ht="24.75" customHeight="1">
      <c r="A4" s="29" t="s">
        <v>161</v>
      </c>
      <c r="B4" s="25"/>
      <c r="C4" s="30" t="s">
        <v>162</v>
      </c>
      <c r="D4" s="26" t="s">
        <v>331</v>
      </c>
      <c r="E4" s="26" t="s">
        <v>332</v>
      </c>
      <c r="F4" s="63" t="s">
        <v>370</v>
      </c>
      <c r="G4" s="63" t="s">
        <v>398</v>
      </c>
      <c r="H4" s="63" t="s">
        <v>524</v>
      </c>
    </row>
    <row r="5" spans="1:8" ht="24.75" customHeight="1">
      <c r="A5" s="452" t="s">
        <v>19</v>
      </c>
      <c r="B5" s="447"/>
      <c r="C5" s="44" t="s">
        <v>20</v>
      </c>
      <c r="D5" s="37">
        <v>24690</v>
      </c>
      <c r="E5" s="32">
        <v>24139</v>
      </c>
      <c r="F5" s="32">
        <v>23548</v>
      </c>
      <c r="G5" s="32">
        <v>23312</v>
      </c>
      <c r="H5" s="364">
        <v>23144</v>
      </c>
    </row>
    <row r="6" spans="1:8" ht="24.75" customHeight="1">
      <c r="A6" s="480" t="s">
        <v>21</v>
      </c>
      <c r="B6" s="481"/>
      <c r="C6" s="27" t="s">
        <v>11</v>
      </c>
      <c r="D6" s="66">
        <v>39236</v>
      </c>
      <c r="E6" s="85">
        <v>37821</v>
      </c>
      <c r="F6" s="85">
        <v>36331</v>
      </c>
      <c r="G6" s="85">
        <v>35569</v>
      </c>
      <c r="H6" s="360">
        <v>34999</v>
      </c>
    </row>
    <row r="7" spans="5:8" ht="16.5" customHeight="1">
      <c r="E7" s="3"/>
      <c r="F7" s="3"/>
      <c r="G7" s="3"/>
      <c r="H7" s="34" t="s">
        <v>18</v>
      </c>
    </row>
  </sheetData>
  <sheetProtection/>
  <mergeCells count="2">
    <mergeCell ref="A5:B5"/>
    <mergeCell ref="A6:B6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SheetLayoutView="100" zoomScalePageLayoutView="0" workbookViewId="0" topLeftCell="A1">
      <selection activeCell="J9" sqref="J9"/>
    </sheetView>
  </sheetViews>
  <sheetFormatPr defaultColWidth="9.140625" defaultRowHeight="15"/>
  <cols>
    <col min="1" max="2" width="5.8515625" style="9" customWidth="1"/>
    <col min="3" max="3" width="3.140625" style="9" customWidth="1"/>
    <col min="4" max="8" width="11.57421875" style="9" customWidth="1"/>
    <col min="9" max="9" width="11.57421875" style="35" customWidth="1"/>
    <col min="10" max="16384" width="9.00390625" style="9" customWidth="1"/>
  </cols>
  <sheetData>
    <row r="1" ht="16.5" customHeight="1">
      <c r="A1" s="167" t="s">
        <v>197</v>
      </c>
    </row>
    <row r="2" ht="16.5" customHeight="1">
      <c r="A2" s="167" t="s">
        <v>198</v>
      </c>
    </row>
    <row r="3" ht="16.5" customHeight="1">
      <c r="F3" s="43"/>
    </row>
    <row r="4" spans="1:9" ht="16.5" customHeight="1">
      <c r="A4" s="24"/>
      <c r="B4" s="24"/>
      <c r="C4" s="24"/>
      <c r="D4" s="24"/>
      <c r="E4" s="24"/>
      <c r="F4" s="68"/>
      <c r="G4" s="68"/>
      <c r="H4" s="68"/>
      <c r="I4" s="124" t="s">
        <v>22</v>
      </c>
    </row>
    <row r="5" spans="1:9" ht="21.75" customHeight="1">
      <c r="A5" s="472" t="s">
        <v>161</v>
      </c>
      <c r="B5" s="532"/>
      <c r="C5" s="25"/>
      <c r="D5" s="30" t="s">
        <v>162</v>
      </c>
      <c r="E5" s="26" t="s">
        <v>331</v>
      </c>
      <c r="F5" s="26" t="s">
        <v>332</v>
      </c>
      <c r="G5" s="63" t="s">
        <v>370</v>
      </c>
      <c r="H5" s="63" t="s">
        <v>398</v>
      </c>
      <c r="I5" s="63" t="s">
        <v>524</v>
      </c>
    </row>
    <row r="6" spans="1:9" ht="19.5" customHeight="1">
      <c r="A6" s="528" t="s">
        <v>200</v>
      </c>
      <c r="B6" s="526"/>
      <c r="C6" s="526"/>
      <c r="D6" s="527"/>
      <c r="E6" s="33">
        <v>15374966</v>
      </c>
      <c r="F6" s="33">
        <v>15086371</v>
      </c>
      <c r="G6" s="32">
        <v>15147164</v>
      </c>
      <c r="H6" s="32">
        <v>14352801</v>
      </c>
      <c r="I6" s="364">
        <v>14588447</v>
      </c>
    </row>
    <row r="7" spans="1:9" ht="19.5" customHeight="1">
      <c r="A7" s="46"/>
      <c r="B7" s="47"/>
      <c r="C7" s="47"/>
      <c r="D7" s="48"/>
      <c r="E7" s="212">
        <v>392</v>
      </c>
      <c r="F7" s="212">
        <v>399</v>
      </c>
      <c r="G7" s="145">
        <v>417</v>
      </c>
      <c r="H7" s="145">
        <v>404</v>
      </c>
      <c r="I7" s="775">
        <v>417</v>
      </c>
    </row>
    <row r="8" spans="1:9" ht="19.5" customHeight="1">
      <c r="A8" s="533" t="s">
        <v>201</v>
      </c>
      <c r="B8" s="534"/>
      <c r="C8" s="535"/>
      <c r="D8" s="536"/>
      <c r="E8" s="117">
        <v>11054703</v>
      </c>
      <c r="F8" s="117">
        <v>10903081</v>
      </c>
      <c r="G8" s="117">
        <v>10885127</v>
      </c>
      <c r="H8" s="117">
        <v>10315325</v>
      </c>
      <c r="I8" s="168">
        <v>10544184</v>
      </c>
    </row>
    <row r="9" spans="1:9" ht="19.5" customHeight="1">
      <c r="A9" s="533" t="s">
        <v>202</v>
      </c>
      <c r="B9" s="534"/>
      <c r="C9" s="535"/>
      <c r="D9" s="536"/>
      <c r="E9" s="117">
        <v>974465</v>
      </c>
      <c r="F9" s="117">
        <v>976128</v>
      </c>
      <c r="G9" s="117">
        <v>991590</v>
      </c>
      <c r="H9" s="117">
        <v>942600</v>
      </c>
      <c r="I9" s="168">
        <v>978536</v>
      </c>
    </row>
    <row r="10" spans="1:9" ht="19.5" customHeight="1">
      <c r="A10" s="533" t="s">
        <v>15</v>
      </c>
      <c r="B10" s="534"/>
      <c r="C10" s="535"/>
      <c r="D10" s="536"/>
      <c r="E10" s="117">
        <v>3345798</v>
      </c>
      <c r="F10" s="117">
        <v>3207162</v>
      </c>
      <c r="G10" s="117">
        <v>3270447</v>
      </c>
      <c r="H10" s="117">
        <v>3094876</v>
      </c>
      <c r="I10" s="168">
        <v>3065727</v>
      </c>
    </row>
    <row r="11" spans="1:9" ht="19.5" customHeight="1">
      <c r="A11" s="537" t="s">
        <v>203</v>
      </c>
      <c r="B11" s="538"/>
      <c r="C11" s="539"/>
      <c r="D11" s="540"/>
      <c r="E11" s="117">
        <v>13344729</v>
      </c>
      <c r="F11" s="117">
        <v>12920369</v>
      </c>
      <c r="G11" s="117">
        <v>12856284</v>
      </c>
      <c r="H11" s="117">
        <v>12196840</v>
      </c>
      <c r="I11" s="168">
        <v>12413734</v>
      </c>
    </row>
    <row r="12" spans="1:9" ht="19.5" customHeight="1">
      <c r="A12" s="537"/>
      <c r="B12" s="538"/>
      <c r="C12" s="538"/>
      <c r="D12" s="541"/>
      <c r="E12" s="118">
        <v>340</v>
      </c>
      <c r="F12" s="118">
        <v>342</v>
      </c>
      <c r="G12" s="118">
        <v>354</v>
      </c>
      <c r="H12" s="118">
        <v>343</v>
      </c>
      <c r="I12" s="776">
        <v>355</v>
      </c>
    </row>
    <row r="13" spans="1:9" ht="19.5" customHeight="1">
      <c r="A13" s="533" t="s">
        <v>204</v>
      </c>
      <c r="B13" s="534"/>
      <c r="C13" s="534"/>
      <c r="D13" s="543"/>
      <c r="E13" s="117">
        <v>11622044</v>
      </c>
      <c r="F13" s="117">
        <v>11260662</v>
      </c>
      <c r="G13" s="117">
        <v>11174668</v>
      </c>
      <c r="H13" s="117">
        <v>10594552</v>
      </c>
      <c r="I13" s="168">
        <v>10802511</v>
      </c>
    </row>
    <row r="14" spans="1:9" ht="19.5" customHeight="1">
      <c r="A14" s="533" t="s">
        <v>205</v>
      </c>
      <c r="B14" s="534"/>
      <c r="C14" s="534"/>
      <c r="D14" s="543"/>
      <c r="E14" s="117">
        <v>91327</v>
      </c>
      <c r="F14" s="117">
        <v>93676</v>
      </c>
      <c r="G14" s="117">
        <v>89353</v>
      </c>
      <c r="H14" s="117">
        <v>82625</v>
      </c>
      <c r="I14" s="168">
        <v>86157</v>
      </c>
    </row>
    <row r="15" spans="1:9" ht="19.5" customHeight="1">
      <c r="A15" s="533" t="s">
        <v>206</v>
      </c>
      <c r="B15" s="534"/>
      <c r="C15" s="534"/>
      <c r="D15" s="543"/>
      <c r="E15" s="117">
        <v>1582208</v>
      </c>
      <c r="F15" s="117">
        <v>1521031</v>
      </c>
      <c r="G15" s="117">
        <v>1546374</v>
      </c>
      <c r="H15" s="117">
        <v>1482270</v>
      </c>
      <c r="I15" s="168">
        <v>1495187</v>
      </c>
    </row>
    <row r="16" spans="1:9" ht="19.5" customHeight="1">
      <c r="A16" s="529" t="s">
        <v>357</v>
      </c>
      <c r="B16" s="530"/>
      <c r="C16" s="530"/>
      <c r="D16" s="531"/>
      <c r="E16" s="117">
        <v>2713</v>
      </c>
      <c r="F16" s="117">
        <v>1234</v>
      </c>
      <c r="G16" s="117">
        <v>991</v>
      </c>
      <c r="H16" s="117">
        <v>1110</v>
      </c>
      <c r="I16" s="168">
        <v>852</v>
      </c>
    </row>
    <row r="17" spans="1:9" ht="19.5" customHeight="1">
      <c r="A17" s="529" t="s">
        <v>358</v>
      </c>
      <c r="B17" s="530"/>
      <c r="C17" s="530"/>
      <c r="D17" s="531"/>
      <c r="E17" s="117">
        <v>13</v>
      </c>
      <c r="F17" s="117">
        <v>0</v>
      </c>
      <c r="G17" s="117">
        <v>0</v>
      </c>
      <c r="H17" s="117">
        <v>0</v>
      </c>
      <c r="I17" s="168">
        <v>0</v>
      </c>
    </row>
    <row r="18" spans="1:9" ht="24.75" customHeight="1">
      <c r="A18" s="544" t="s">
        <v>359</v>
      </c>
      <c r="B18" s="545"/>
      <c r="C18" s="545"/>
      <c r="D18" s="546"/>
      <c r="E18" s="119">
        <v>46424</v>
      </c>
      <c r="F18" s="119">
        <v>43766</v>
      </c>
      <c r="G18" s="117">
        <v>44898</v>
      </c>
      <c r="H18" s="117">
        <v>36283</v>
      </c>
      <c r="I18" s="168">
        <v>29027</v>
      </c>
    </row>
    <row r="19" spans="1:9" ht="18" customHeight="1">
      <c r="A19" s="522" t="s">
        <v>207</v>
      </c>
      <c r="B19" s="523"/>
      <c r="C19" s="523"/>
      <c r="D19" s="524"/>
      <c r="E19" s="50"/>
      <c r="F19" s="50"/>
      <c r="G19" s="146"/>
      <c r="H19" s="146"/>
      <c r="I19" s="777" t="s">
        <v>529</v>
      </c>
    </row>
    <row r="20" spans="1:9" ht="38.25" customHeight="1">
      <c r="A20" s="525" t="s">
        <v>307</v>
      </c>
      <c r="B20" s="526"/>
      <c r="C20" s="526"/>
      <c r="D20" s="527"/>
      <c r="E20" s="49"/>
      <c r="F20" s="49"/>
      <c r="G20" s="147"/>
      <c r="H20" s="147"/>
      <c r="I20" s="778"/>
    </row>
    <row r="21" spans="1:9" ht="19.5" customHeight="1">
      <c r="A21" s="485" t="s">
        <v>208</v>
      </c>
      <c r="B21" s="486"/>
      <c r="C21" s="486"/>
      <c r="D21" s="500"/>
      <c r="E21" s="33">
        <v>101332</v>
      </c>
      <c r="F21" s="33">
        <v>102428</v>
      </c>
      <c r="G21" s="117">
        <v>103502</v>
      </c>
      <c r="H21" s="117">
        <f>H24+H26+H28</f>
        <v>103955</v>
      </c>
      <c r="I21" s="168">
        <f>I24+I26+I28</f>
        <v>105029</v>
      </c>
    </row>
    <row r="22" spans="1:9" ht="19.5" customHeight="1">
      <c r="A22" s="485" t="s">
        <v>209</v>
      </c>
      <c r="B22" s="486"/>
      <c r="C22" s="486"/>
      <c r="D22" s="500"/>
      <c r="E22" s="33">
        <v>95375</v>
      </c>
      <c r="F22" s="33">
        <v>96390</v>
      </c>
      <c r="G22" s="117">
        <v>97877</v>
      </c>
      <c r="H22" s="117">
        <f>H25+H27+H29</f>
        <v>98847</v>
      </c>
      <c r="I22" s="168">
        <f>I25+I27+I29</f>
        <v>100198</v>
      </c>
    </row>
    <row r="23" spans="1:9" ht="19.5" customHeight="1">
      <c r="A23" s="528" t="s">
        <v>210</v>
      </c>
      <c r="B23" s="526"/>
      <c r="C23" s="526"/>
      <c r="D23" s="527"/>
      <c r="E23" s="38"/>
      <c r="F23" s="38"/>
      <c r="G23" s="99"/>
      <c r="H23" s="99"/>
      <c r="I23" s="108"/>
    </row>
    <row r="24" spans="1:9" ht="19.5" customHeight="1">
      <c r="A24" s="485" t="s">
        <v>211</v>
      </c>
      <c r="B24" s="486"/>
      <c r="C24" s="486"/>
      <c r="D24" s="500"/>
      <c r="E24" s="38">
        <v>59357</v>
      </c>
      <c r="F24" s="38">
        <v>60127</v>
      </c>
      <c r="G24" s="99">
        <v>61034</v>
      </c>
      <c r="H24" s="99">
        <v>61209</v>
      </c>
      <c r="I24" s="108">
        <v>62041</v>
      </c>
    </row>
    <row r="25" spans="1:9" ht="19.5" customHeight="1">
      <c r="A25" s="485" t="s">
        <v>212</v>
      </c>
      <c r="B25" s="486"/>
      <c r="C25" s="486"/>
      <c r="D25" s="500"/>
      <c r="E25" s="38">
        <v>56241</v>
      </c>
      <c r="F25" s="38">
        <v>57012</v>
      </c>
      <c r="G25" s="99">
        <v>58122</v>
      </c>
      <c r="H25" s="99">
        <v>58559</v>
      </c>
      <c r="I25" s="108">
        <v>59522</v>
      </c>
    </row>
    <row r="26" spans="1:9" ht="19.5" customHeight="1">
      <c r="A26" s="483" t="s">
        <v>213</v>
      </c>
      <c r="B26" s="484"/>
      <c r="C26" s="484"/>
      <c r="D26" s="542"/>
      <c r="E26" s="38">
        <v>18945</v>
      </c>
      <c r="F26" s="38">
        <v>19047</v>
      </c>
      <c r="G26" s="99">
        <v>19222</v>
      </c>
      <c r="H26" s="99">
        <v>19208</v>
      </c>
      <c r="I26" s="108">
        <v>19436</v>
      </c>
    </row>
    <row r="27" spans="1:9" ht="19.5" customHeight="1">
      <c r="A27" s="483" t="s">
        <v>214</v>
      </c>
      <c r="B27" s="484"/>
      <c r="C27" s="484"/>
      <c r="D27" s="542"/>
      <c r="E27" s="38">
        <v>17960</v>
      </c>
      <c r="F27" s="38">
        <v>18068</v>
      </c>
      <c r="G27" s="99">
        <v>18313</v>
      </c>
      <c r="H27" s="99">
        <v>18386</v>
      </c>
      <c r="I27" s="108">
        <v>18655</v>
      </c>
    </row>
    <row r="28" spans="1:14" ht="19.5" customHeight="1">
      <c r="A28" s="485" t="s">
        <v>215</v>
      </c>
      <c r="B28" s="486"/>
      <c r="C28" s="486"/>
      <c r="D28" s="500"/>
      <c r="E28" s="38">
        <v>23030</v>
      </c>
      <c r="F28" s="38">
        <v>23254</v>
      </c>
      <c r="G28" s="99">
        <v>23246</v>
      </c>
      <c r="H28" s="99">
        <v>23538</v>
      </c>
      <c r="I28" s="108">
        <v>23552</v>
      </c>
      <c r="J28" s="74"/>
      <c r="K28" s="51"/>
      <c r="L28" s="51"/>
      <c r="M28" s="51"/>
      <c r="N28" s="51"/>
    </row>
    <row r="29" spans="1:9" ht="19.5" customHeight="1">
      <c r="A29" s="487" t="s">
        <v>216</v>
      </c>
      <c r="B29" s="488"/>
      <c r="C29" s="488"/>
      <c r="D29" s="521"/>
      <c r="E29" s="66">
        <v>21174</v>
      </c>
      <c r="F29" s="66">
        <v>21310</v>
      </c>
      <c r="G29" s="85">
        <v>21442</v>
      </c>
      <c r="H29" s="85">
        <v>21902</v>
      </c>
      <c r="I29" s="360">
        <v>22021</v>
      </c>
    </row>
    <row r="30" spans="1:9" ht="15" customHeight="1">
      <c r="A30" s="9" t="s">
        <v>217</v>
      </c>
      <c r="B30" s="9" t="s">
        <v>218</v>
      </c>
      <c r="F30" s="3"/>
      <c r="G30" s="3"/>
      <c r="H30" s="3"/>
      <c r="I30" s="34" t="s">
        <v>18</v>
      </c>
    </row>
    <row r="31" spans="2:4" ht="15" customHeight="1">
      <c r="B31" s="35" t="s">
        <v>360</v>
      </c>
      <c r="C31" s="35"/>
      <c r="D31" s="35"/>
    </row>
    <row r="32" spans="2:6" ht="13.5">
      <c r="B32" s="35" t="s">
        <v>361</v>
      </c>
      <c r="C32" s="35"/>
      <c r="D32" s="35"/>
      <c r="E32" s="35"/>
      <c r="F32" s="35"/>
    </row>
    <row r="33" spans="5:6" ht="13.5">
      <c r="E33" s="35"/>
      <c r="F33" s="35"/>
    </row>
  </sheetData>
  <sheetProtection/>
  <mergeCells count="24">
    <mergeCell ref="A17:D17"/>
    <mergeCell ref="A12:D12"/>
    <mergeCell ref="A27:D27"/>
    <mergeCell ref="A28:D28"/>
    <mergeCell ref="A15:D15"/>
    <mergeCell ref="A13:D13"/>
    <mergeCell ref="A14:D14"/>
    <mergeCell ref="A25:D25"/>
    <mergeCell ref="A26:D26"/>
    <mergeCell ref="A18:D18"/>
    <mergeCell ref="A16:D16"/>
    <mergeCell ref="A5:B5"/>
    <mergeCell ref="A6:D6"/>
    <mergeCell ref="A8:D8"/>
    <mergeCell ref="A9:D9"/>
    <mergeCell ref="A10:D10"/>
    <mergeCell ref="A11:D11"/>
    <mergeCell ref="A29:D29"/>
    <mergeCell ref="A19:D19"/>
    <mergeCell ref="A20:D20"/>
    <mergeCell ref="A21:D21"/>
    <mergeCell ref="A22:D22"/>
    <mergeCell ref="A23:D23"/>
    <mergeCell ref="A24:D2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SheetLayoutView="100" zoomScalePageLayoutView="0" workbookViewId="0" topLeftCell="A1">
      <selection activeCell="M10" sqref="M10"/>
    </sheetView>
  </sheetViews>
  <sheetFormatPr defaultColWidth="9.140625" defaultRowHeight="15"/>
  <cols>
    <col min="1" max="1" width="7.57421875" style="35" customWidth="1"/>
    <col min="2" max="2" width="3.140625" style="35" customWidth="1"/>
    <col min="3" max="3" width="7.57421875" style="35" customWidth="1"/>
    <col min="4" max="4" width="8.140625" style="35" customWidth="1"/>
    <col min="5" max="5" width="9.140625" style="35" customWidth="1"/>
    <col min="6" max="11" width="8.140625" style="35" customWidth="1"/>
    <col min="12" max="12" width="9.00390625" style="35" customWidth="1"/>
    <col min="13" max="16384" width="9.00390625" style="9" customWidth="1"/>
  </cols>
  <sheetData>
    <row r="1" ht="16.5" customHeight="1">
      <c r="A1" s="613" t="s">
        <v>221</v>
      </c>
    </row>
    <row r="2" ht="16.5" customHeight="1"/>
    <row r="3" spans="1:11" ht="16.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24" t="s">
        <v>30</v>
      </c>
    </row>
    <row r="4" spans="1:11" ht="18" customHeight="1">
      <c r="A4" s="602" t="s">
        <v>43</v>
      </c>
      <c r="B4" s="779"/>
      <c r="C4" s="604" t="s">
        <v>161</v>
      </c>
      <c r="D4" s="780" t="s">
        <v>23</v>
      </c>
      <c r="E4" s="781" t="s">
        <v>382</v>
      </c>
      <c r="F4" s="780" t="s">
        <v>24</v>
      </c>
      <c r="G4" s="475" t="s">
        <v>25</v>
      </c>
      <c r="H4" s="782"/>
      <c r="I4" s="782"/>
      <c r="J4" s="782"/>
      <c r="K4" s="476"/>
    </row>
    <row r="5" spans="1:11" ht="18" customHeight="1">
      <c r="A5" s="609"/>
      <c r="B5" s="779"/>
      <c r="C5" s="611"/>
      <c r="D5" s="783"/>
      <c r="E5" s="784"/>
      <c r="F5" s="783"/>
      <c r="G5" s="63" t="s">
        <v>12</v>
      </c>
      <c r="H5" s="785" t="s">
        <v>26</v>
      </c>
      <c r="I5" s="63" t="s">
        <v>27</v>
      </c>
      <c r="J5" s="63" t="s">
        <v>28</v>
      </c>
      <c r="K5" s="63" t="s">
        <v>29</v>
      </c>
    </row>
    <row r="6" spans="1:12" ht="18" customHeight="1">
      <c r="A6" s="547" t="s">
        <v>333</v>
      </c>
      <c r="B6" s="548"/>
      <c r="C6" s="549"/>
      <c r="D6" s="110">
        <v>63</v>
      </c>
      <c r="E6" s="99">
        <v>1158</v>
      </c>
      <c r="F6" s="125">
        <v>6272</v>
      </c>
      <c r="G6" s="125">
        <v>5432</v>
      </c>
      <c r="H6" s="99">
        <v>1843</v>
      </c>
      <c r="I6" s="125">
        <v>1156</v>
      </c>
      <c r="J6" s="125">
        <v>1217</v>
      </c>
      <c r="K6" s="126">
        <v>1216</v>
      </c>
      <c r="L6" s="111"/>
    </row>
    <row r="7" spans="1:12" ht="18" customHeight="1">
      <c r="A7" s="547"/>
      <c r="B7" s="548"/>
      <c r="C7" s="549"/>
      <c r="D7" s="110"/>
      <c r="E7" s="99"/>
      <c r="F7" s="127" t="s">
        <v>323</v>
      </c>
      <c r="G7" s="127" t="s">
        <v>346</v>
      </c>
      <c r="H7" s="786" t="s">
        <v>376</v>
      </c>
      <c r="I7" s="127" t="s">
        <v>347</v>
      </c>
      <c r="J7" s="127" t="s">
        <v>334</v>
      </c>
      <c r="K7" s="129" t="s">
        <v>324</v>
      </c>
      <c r="L7" s="111"/>
    </row>
    <row r="8" spans="1:12" ht="18" customHeight="1">
      <c r="A8" s="547" t="s">
        <v>345</v>
      </c>
      <c r="B8" s="548"/>
      <c r="C8" s="549"/>
      <c r="D8" s="110">
        <v>61</v>
      </c>
      <c r="E8" s="99">
        <v>1167</v>
      </c>
      <c r="F8" s="125">
        <v>6434</v>
      </c>
      <c r="G8" s="125">
        <v>5496</v>
      </c>
      <c r="H8" s="99">
        <v>1845</v>
      </c>
      <c r="I8" s="125">
        <v>1167</v>
      </c>
      <c r="J8" s="125">
        <v>1210</v>
      </c>
      <c r="K8" s="126">
        <v>1274</v>
      </c>
      <c r="L8" s="111"/>
    </row>
    <row r="9" spans="1:12" ht="18" customHeight="1">
      <c r="A9" s="547"/>
      <c r="B9" s="548"/>
      <c r="C9" s="549"/>
      <c r="D9" s="110"/>
      <c r="E9" s="99"/>
      <c r="F9" s="127" t="s">
        <v>383</v>
      </c>
      <c r="G9" s="127" t="s">
        <v>363</v>
      </c>
      <c r="H9" s="128" t="s">
        <v>96</v>
      </c>
      <c r="I9" s="127" t="s">
        <v>364</v>
      </c>
      <c r="J9" s="127" t="s">
        <v>365</v>
      </c>
      <c r="K9" s="129" t="s">
        <v>366</v>
      </c>
      <c r="L9" s="111"/>
    </row>
    <row r="10" spans="1:12" ht="18" customHeight="1">
      <c r="A10" s="547" t="s">
        <v>371</v>
      </c>
      <c r="B10" s="548"/>
      <c r="C10" s="549"/>
      <c r="D10" s="110">
        <v>59</v>
      </c>
      <c r="E10" s="99">
        <v>1169</v>
      </c>
      <c r="F10" s="125">
        <v>6357</v>
      </c>
      <c r="G10" s="125">
        <v>5286</v>
      </c>
      <c r="H10" s="99">
        <v>1817</v>
      </c>
      <c r="I10" s="125">
        <v>1096</v>
      </c>
      <c r="J10" s="125">
        <v>1174</v>
      </c>
      <c r="K10" s="126">
        <v>1199</v>
      </c>
      <c r="L10" s="111"/>
    </row>
    <row r="11" spans="1:12" ht="18" customHeight="1">
      <c r="A11" s="547"/>
      <c r="B11" s="548"/>
      <c r="C11" s="549"/>
      <c r="D11" s="110"/>
      <c r="E11" s="99"/>
      <c r="F11" s="127" t="s">
        <v>384</v>
      </c>
      <c r="G11" s="127" t="s">
        <v>377</v>
      </c>
      <c r="H11" s="99" t="s">
        <v>380</v>
      </c>
      <c r="I11" s="127" t="s">
        <v>334</v>
      </c>
      <c r="J11" s="127" t="s">
        <v>378</v>
      </c>
      <c r="K11" s="129" t="s">
        <v>366</v>
      </c>
      <c r="L11" s="111"/>
    </row>
    <row r="12" spans="1:12" ht="18" customHeight="1">
      <c r="A12" s="547" t="s">
        <v>401</v>
      </c>
      <c r="B12" s="548"/>
      <c r="C12" s="549"/>
      <c r="D12" s="112">
        <v>60</v>
      </c>
      <c r="E12" s="158">
        <v>1205</v>
      </c>
      <c r="F12" s="352">
        <v>6297</v>
      </c>
      <c r="G12" s="352">
        <v>5153</v>
      </c>
      <c r="H12" s="352">
        <v>1735</v>
      </c>
      <c r="I12" s="352">
        <v>1118</v>
      </c>
      <c r="J12" s="352">
        <v>1105</v>
      </c>
      <c r="K12" s="169">
        <v>1195</v>
      </c>
      <c r="L12" s="111"/>
    </row>
    <row r="13" spans="1:12" ht="18" customHeight="1">
      <c r="A13" s="547"/>
      <c r="B13" s="548"/>
      <c r="C13" s="549"/>
      <c r="D13" s="353"/>
      <c r="E13" s="112"/>
      <c r="F13" s="170">
        <v>395</v>
      </c>
      <c r="G13" s="170">
        <v>327</v>
      </c>
      <c r="H13" s="62" t="s">
        <v>376</v>
      </c>
      <c r="I13" s="170">
        <v>102</v>
      </c>
      <c r="J13" s="170">
        <v>98</v>
      </c>
      <c r="K13" s="171">
        <v>127</v>
      </c>
      <c r="L13" s="111"/>
    </row>
    <row r="14" spans="1:12" ht="18" customHeight="1">
      <c r="A14" s="547" t="s">
        <v>530</v>
      </c>
      <c r="B14" s="548"/>
      <c r="C14" s="549"/>
      <c r="D14" s="35">
        <v>61</v>
      </c>
      <c r="E14" s="787">
        <v>1247</v>
      </c>
      <c r="F14" s="633">
        <v>6331</v>
      </c>
      <c r="G14" s="633">
        <v>5126</v>
      </c>
      <c r="H14" s="633">
        <v>1690</v>
      </c>
      <c r="I14" s="633">
        <v>1102</v>
      </c>
      <c r="J14" s="633">
        <v>1173</v>
      </c>
      <c r="K14" s="169">
        <v>1161</v>
      </c>
      <c r="L14" s="111"/>
    </row>
    <row r="15" spans="1:12" ht="18" customHeight="1">
      <c r="A15" s="788"/>
      <c r="B15" s="789"/>
      <c r="C15" s="790"/>
      <c r="D15" s="791"/>
      <c r="E15" s="792"/>
      <c r="F15" s="793"/>
      <c r="G15" s="793">
        <v>485</v>
      </c>
      <c r="H15" s="794" t="s">
        <v>376</v>
      </c>
      <c r="I15" s="793">
        <v>161</v>
      </c>
      <c r="J15" s="793">
        <v>166</v>
      </c>
      <c r="K15" s="795">
        <v>158</v>
      </c>
      <c r="L15" s="111"/>
    </row>
    <row r="16" spans="1:11" ht="18" customHeight="1">
      <c r="A16" s="796" t="s">
        <v>31</v>
      </c>
      <c r="B16" s="797"/>
      <c r="C16" s="798"/>
      <c r="D16" s="99">
        <v>12</v>
      </c>
      <c r="E16" s="99">
        <v>312</v>
      </c>
      <c r="F16" s="99">
        <v>1385</v>
      </c>
      <c r="G16" s="99">
        <v>1316</v>
      </c>
      <c r="H16" s="99">
        <v>477</v>
      </c>
      <c r="I16" s="99">
        <v>267</v>
      </c>
      <c r="J16" s="99">
        <v>281</v>
      </c>
      <c r="K16" s="108">
        <v>291</v>
      </c>
    </row>
    <row r="17" spans="1:11" ht="15.75" customHeight="1">
      <c r="A17" s="547" t="s">
        <v>138</v>
      </c>
      <c r="B17" s="548"/>
      <c r="C17" s="549"/>
      <c r="D17" s="99">
        <v>15</v>
      </c>
      <c r="E17" s="99">
        <v>354</v>
      </c>
      <c r="F17" s="125">
        <v>2087</v>
      </c>
      <c r="G17" s="125">
        <v>1811</v>
      </c>
      <c r="H17" s="99">
        <v>542</v>
      </c>
      <c r="I17" s="125">
        <v>408</v>
      </c>
      <c r="J17" s="125">
        <v>437</v>
      </c>
      <c r="K17" s="126">
        <v>424</v>
      </c>
    </row>
    <row r="18" spans="1:11" ht="15.75" customHeight="1">
      <c r="A18" s="411"/>
      <c r="B18" s="412"/>
      <c r="C18" s="413"/>
      <c r="D18" s="99"/>
      <c r="E18" s="99"/>
      <c r="F18" s="799">
        <v>627</v>
      </c>
      <c r="G18" s="170">
        <v>485</v>
      </c>
      <c r="H18" s="62" t="s">
        <v>534</v>
      </c>
      <c r="I18" s="170">
        <v>161</v>
      </c>
      <c r="J18" s="170">
        <v>166</v>
      </c>
      <c r="K18" s="171">
        <v>158</v>
      </c>
    </row>
    <row r="19" spans="1:11" ht="18" customHeight="1">
      <c r="A19" s="609" t="s">
        <v>220</v>
      </c>
      <c r="B19" s="610"/>
      <c r="C19" s="611"/>
      <c r="D19" s="359">
        <v>34</v>
      </c>
      <c r="E19" s="85">
        <v>581</v>
      </c>
      <c r="F19" s="85">
        <v>2859</v>
      </c>
      <c r="G19" s="85">
        <v>1999</v>
      </c>
      <c r="H19" s="85">
        <v>671</v>
      </c>
      <c r="I19" s="85">
        <v>427</v>
      </c>
      <c r="J19" s="85">
        <v>455</v>
      </c>
      <c r="K19" s="360">
        <v>446</v>
      </c>
    </row>
    <row r="20" ht="15" customHeight="1">
      <c r="K20" s="34" t="s">
        <v>343</v>
      </c>
    </row>
    <row r="21" spans="1:2" ht="15" customHeight="1">
      <c r="A21" s="639" t="s">
        <v>219</v>
      </c>
      <c r="B21" s="35" t="s">
        <v>329</v>
      </c>
    </row>
    <row r="22" ht="15" customHeight="1">
      <c r="B22" s="35" t="s">
        <v>330</v>
      </c>
    </row>
    <row r="23" ht="15" customHeight="1">
      <c r="B23" s="109" t="s">
        <v>313</v>
      </c>
    </row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</sheetData>
  <sheetProtection/>
  <mergeCells count="15">
    <mergeCell ref="A19:C19"/>
    <mergeCell ref="A16:C16"/>
    <mergeCell ref="A17:C17"/>
    <mergeCell ref="A10:C11"/>
    <mergeCell ref="A8:C9"/>
    <mergeCell ref="A6:C7"/>
    <mergeCell ref="A14:C15"/>
    <mergeCell ref="A12:C13"/>
    <mergeCell ref="F4:F5"/>
    <mergeCell ref="G4:K4"/>
    <mergeCell ref="A4:A5"/>
    <mergeCell ref="C4:C5"/>
    <mergeCell ref="B4:B5"/>
    <mergeCell ref="D4:D5"/>
    <mergeCell ref="E4:E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zoomScalePageLayoutView="0" workbookViewId="0" topLeftCell="A1">
      <selection activeCell="F4" sqref="F4"/>
    </sheetView>
  </sheetViews>
  <sheetFormatPr defaultColWidth="9.140625" defaultRowHeight="15"/>
  <cols>
    <col min="1" max="1" width="7.00390625" style="35" customWidth="1"/>
    <col min="2" max="2" width="1.421875" style="35" customWidth="1"/>
    <col min="3" max="3" width="6.28125" style="35" customWidth="1"/>
    <col min="4" max="6" width="9.00390625" style="35" customWidth="1"/>
    <col min="7" max="11" width="11.57421875" style="35" customWidth="1"/>
    <col min="12" max="16384" width="9.00390625" style="35" customWidth="1"/>
  </cols>
  <sheetData>
    <row r="1" ht="16.5" customHeight="1">
      <c r="A1" s="613" t="s">
        <v>228</v>
      </c>
    </row>
    <row r="2" ht="16.5" customHeight="1">
      <c r="A2" s="613" t="s">
        <v>222</v>
      </c>
    </row>
    <row r="3" ht="16.5" customHeight="1">
      <c r="A3" s="613"/>
    </row>
    <row r="4" spans="1:11" ht="16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24" t="s">
        <v>34</v>
      </c>
    </row>
    <row r="5" spans="1:11" ht="18" customHeight="1">
      <c r="A5" s="602" t="s">
        <v>43</v>
      </c>
      <c r="B5" s="779"/>
      <c r="C5" s="604" t="s">
        <v>161</v>
      </c>
      <c r="D5" s="602" t="s">
        <v>227</v>
      </c>
      <c r="E5" s="603"/>
      <c r="F5" s="604"/>
      <c r="G5" s="780" t="s">
        <v>32</v>
      </c>
      <c r="H5" s="800" t="s">
        <v>224</v>
      </c>
      <c r="I5" s="800" t="s">
        <v>225</v>
      </c>
      <c r="J5" s="801" t="s">
        <v>226</v>
      </c>
      <c r="K5" s="802" t="s">
        <v>33</v>
      </c>
    </row>
    <row r="6" spans="1:11" ht="18" customHeight="1">
      <c r="A6" s="609"/>
      <c r="B6" s="779"/>
      <c r="C6" s="610"/>
      <c r="D6" s="63" t="s">
        <v>1</v>
      </c>
      <c r="E6" s="638" t="s">
        <v>2</v>
      </c>
      <c r="F6" s="63" t="s">
        <v>3</v>
      </c>
      <c r="G6" s="783"/>
      <c r="H6" s="803"/>
      <c r="I6" s="803"/>
      <c r="J6" s="804"/>
      <c r="K6" s="805"/>
    </row>
    <row r="7" spans="1:11" ht="18" customHeight="1">
      <c r="A7" s="120" t="s">
        <v>335</v>
      </c>
      <c r="B7" s="121"/>
      <c r="C7" s="122"/>
      <c r="D7" s="99">
        <v>7425</v>
      </c>
      <c r="E7" s="131">
        <v>3411</v>
      </c>
      <c r="F7" s="99">
        <v>4014</v>
      </c>
      <c r="G7" s="99">
        <v>482</v>
      </c>
      <c r="H7" s="99">
        <v>670</v>
      </c>
      <c r="I7" s="99">
        <v>92</v>
      </c>
      <c r="J7" s="99">
        <v>4298</v>
      </c>
      <c r="K7" s="108">
        <v>1883</v>
      </c>
    </row>
    <row r="8" spans="1:11" ht="18" customHeight="1">
      <c r="A8" s="120" t="s">
        <v>348</v>
      </c>
      <c r="B8" s="121"/>
      <c r="C8" s="122"/>
      <c r="D8" s="99">
        <v>7337</v>
      </c>
      <c r="E8" s="131">
        <v>3389</v>
      </c>
      <c r="F8" s="99">
        <v>3948</v>
      </c>
      <c r="G8" s="99">
        <v>476</v>
      </c>
      <c r="H8" s="99">
        <v>670</v>
      </c>
      <c r="I8" s="99">
        <v>95</v>
      </c>
      <c r="J8" s="99">
        <v>4174</v>
      </c>
      <c r="K8" s="108">
        <v>1922</v>
      </c>
    </row>
    <row r="9" spans="1:11" ht="18" customHeight="1">
      <c r="A9" s="120" t="s">
        <v>371</v>
      </c>
      <c r="B9" s="121"/>
      <c r="C9" s="122"/>
      <c r="D9" s="99">
        <v>7254</v>
      </c>
      <c r="E9" s="131">
        <v>3386</v>
      </c>
      <c r="F9" s="99">
        <v>3868</v>
      </c>
      <c r="G9" s="99">
        <v>475</v>
      </c>
      <c r="H9" s="99">
        <v>691</v>
      </c>
      <c r="I9" s="99">
        <v>93</v>
      </c>
      <c r="J9" s="99">
        <v>4042</v>
      </c>
      <c r="K9" s="108">
        <v>1953</v>
      </c>
    </row>
    <row r="10" spans="1:11" ht="18" customHeight="1">
      <c r="A10" s="120" t="s">
        <v>401</v>
      </c>
      <c r="B10" s="121"/>
      <c r="C10" s="122"/>
      <c r="D10" s="99">
        <v>7077</v>
      </c>
      <c r="E10" s="131">
        <v>3339</v>
      </c>
      <c r="F10" s="99">
        <v>3738</v>
      </c>
      <c r="G10" s="99">
        <v>477</v>
      </c>
      <c r="H10" s="99">
        <v>670</v>
      </c>
      <c r="I10" s="99">
        <v>96</v>
      </c>
      <c r="J10" s="99">
        <v>3883</v>
      </c>
      <c r="K10" s="108">
        <v>1951</v>
      </c>
    </row>
    <row r="11" spans="1:11" ht="18" customHeight="1">
      <c r="A11" s="806" t="s">
        <v>530</v>
      </c>
      <c r="B11" s="807"/>
      <c r="C11" s="122"/>
      <c r="D11" s="808">
        <v>6889</v>
      </c>
      <c r="E11" s="809">
        <v>3230</v>
      </c>
      <c r="F11" s="810">
        <v>3659</v>
      </c>
      <c r="G11" s="810">
        <v>458</v>
      </c>
      <c r="H11" s="810">
        <v>667</v>
      </c>
      <c r="I11" s="810">
        <v>94</v>
      </c>
      <c r="J11" s="810">
        <v>3712</v>
      </c>
      <c r="K11" s="811">
        <v>1958</v>
      </c>
    </row>
    <row r="12" spans="1:12" ht="18" customHeight="1">
      <c r="A12" s="764" t="s">
        <v>95</v>
      </c>
      <c r="B12" s="765"/>
      <c r="C12" s="812" t="s">
        <v>94</v>
      </c>
      <c r="D12" s="99">
        <v>2110</v>
      </c>
      <c r="E12" s="131">
        <v>1173</v>
      </c>
      <c r="F12" s="99">
        <v>937</v>
      </c>
      <c r="G12" s="99">
        <v>132</v>
      </c>
      <c r="H12" s="99">
        <v>4</v>
      </c>
      <c r="I12" s="99">
        <v>6</v>
      </c>
      <c r="J12" s="99">
        <v>686</v>
      </c>
      <c r="K12" s="108">
        <v>1282</v>
      </c>
      <c r="L12" s="111"/>
    </row>
    <row r="13" spans="1:12" ht="18" customHeight="1">
      <c r="A13" s="813"/>
      <c r="B13" s="814"/>
      <c r="C13" s="122" t="s">
        <v>57</v>
      </c>
      <c r="D13" s="99">
        <v>1000</v>
      </c>
      <c r="E13" s="131">
        <v>481</v>
      </c>
      <c r="F13" s="99">
        <v>519</v>
      </c>
      <c r="G13" s="99">
        <v>152</v>
      </c>
      <c r="H13" s="99">
        <v>121</v>
      </c>
      <c r="I13" s="99">
        <v>3</v>
      </c>
      <c r="J13" s="99">
        <v>703</v>
      </c>
      <c r="K13" s="108">
        <v>21</v>
      </c>
      <c r="L13" s="111"/>
    </row>
    <row r="14" spans="1:12" ht="18" customHeight="1">
      <c r="A14" s="813"/>
      <c r="B14" s="814"/>
      <c r="C14" s="122" t="s">
        <v>58</v>
      </c>
      <c r="D14" s="99">
        <v>1318</v>
      </c>
      <c r="E14" s="131">
        <v>535</v>
      </c>
      <c r="F14" s="99">
        <v>783</v>
      </c>
      <c r="G14" s="99">
        <v>33</v>
      </c>
      <c r="H14" s="99">
        <v>94</v>
      </c>
      <c r="I14" s="99">
        <v>43</v>
      </c>
      <c r="J14" s="99">
        <v>842</v>
      </c>
      <c r="K14" s="108">
        <v>306</v>
      </c>
      <c r="L14" s="111"/>
    </row>
    <row r="15" spans="1:12" ht="18" customHeight="1">
      <c r="A15" s="813"/>
      <c r="B15" s="814"/>
      <c r="C15" s="122" t="s">
        <v>59</v>
      </c>
      <c r="D15" s="99">
        <v>1617</v>
      </c>
      <c r="E15" s="131">
        <v>612</v>
      </c>
      <c r="F15" s="99">
        <v>1005</v>
      </c>
      <c r="G15" s="99">
        <v>49</v>
      </c>
      <c r="H15" s="99">
        <v>156</v>
      </c>
      <c r="I15" s="99">
        <v>42</v>
      </c>
      <c r="J15" s="99">
        <v>1021</v>
      </c>
      <c r="K15" s="108">
        <v>349</v>
      </c>
      <c r="L15" s="111"/>
    </row>
    <row r="16" spans="1:12" ht="18" customHeight="1">
      <c r="A16" s="813"/>
      <c r="B16" s="814"/>
      <c r="C16" s="122" t="s">
        <v>60</v>
      </c>
      <c r="D16" s="99">
        <v>357</v>
      </c>
      <c r="E16" s="131">
        <v>182</v>
      </c>
      <c r="F16" s="99">
        <v>175</v>
      </c>
      <c r="G16" s="99">
        <v>75</v>
      </c>
      <c r="H16" s="99">
        <v>1</v>
      </c>
      <c r="I16" s="99" t="s">
        <v>536</v>
      </c>
      <c r="J16" s="99">
        <v>281</v>
      </c>
      <c r="K16" s="108" t="s">
        <v>537</v>
      </c>
      <c r="L16" s="111"/>
    </row>
    <row r="17" spans="1:12" ht="18" customHeight="1">
      <c r="A17" s="356"/>
      <c r="B17" s="357"/>
      <c r="C17" s="358" t="s">
        <v>61</v>
      </c>
      <c r="D17" s="359">
        <v>487</v>
      </c>
      <c r="E17" s="745">
        <v>247</v>
      </c>
      <c r="F17" s="85">
        <v>240</v>
      </c>
      <c r="G17" s="745">
        <v>17</v>
      </c>
      <c r="H17" s="85">
        <v>291</v>
      </c>
      <c r="I17" s="85" t="s">
        <v>537</v>
      </c>
      <c r="J17" s="85">
        <v>179</v>
      </c>
      <c r="K17" s="360" t="s">
        <v>537</v>
      </c>
      <c r="L17" s="111"/>
    </row>
    <row r="18" spans="3:11" ht="15" customHeight="1">
      <c r="C18" s="112"/>
      <c r="D18" s="111"/>
      <c r="E18" s="111"/>
      <c r="F18" s="111"/>
      <c r="G18" s="111"/>
      <c r="K18" s="34" t="s">
        <v>17</v>
      </c>
    </row>
    <row r="19" spans="1:2" ht="15" customHeight="1">
      <c r="A19" s="35" t="s">
        <v>223</v>
      </c>
      <c r="B19" s="35" t="s">
        <v>314</v>
      </c>
    </row>
    <row r="20" ht="15" customHeight="1">
      <c r="B20" s="35" t="s">
        <v>315</v>
      </c>
    </row>
    <row r="21" ht="1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10">
    <mergeCell ref="A12:B12"/>
    <mergeCell ref="D5:F5"/>
    <mergeCell ref="G5:G6"/>
    <mergeCell ref="K5:K6"/>
    <mergeCell ref="A5:A6"/>
    <mergeCell ref="B5:B6"/>
    <mergeCell ref="C5:C6"/>
    <mergeCell ref="H5:H6"/>
    <mergeCell ref="I5:I6"/>
    <mergeCell ref="J5:J6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zoomScalePageLayoutView="0" workbookViewId="0" topLeftCell="A1">
      <selection activeCell="E2" sqref="E2"/>
    </sheetView>
  </sheetViews>
  <sheetFormatPr defaultColWidth="9.140625" defaultRowHeight="15"/>
  <cols>
    <col min="1" max="1" width="5.421875" style="35" customWidth="1"/>
    <col min="2" max="2" width="1.57421875" style="35" customWidth="1"/>
    <col min="3" max="3" width="5.421875" style="35" customWidth="1"/>
    <col min="4" max="8" width="13.140625" style="35" customWidth="1"/>
    <col min="9" max="16384" width="9.00390625" style="35" customWidth="1"/>
  </cols>
  <sheetData>
    <row r="1" ht="16.5" customHeight="1">
      <c r="A1" s="613" t="s">
        <v>228</v>
      </c>
    </row>
    <row r="2" ht="16.5" customHeight="1">
      <c r="A2" s="613" t="s">
        <v>229</v>
      </c>
    </row>
    <row r="3" ht="16.5" customHeight="1">
      <c r="A3" s="613"/>
    </row>
    <row r="4" spans="1:8" ht="16.5" customHeight="1">
      <c r="A4" s="112"/>
      <c r="B4" s="112"/>
      <c r="C4" s="112"/>
      <c r="D4" s="112"/>
      <c r="E4" s="112"/>
      <c r="F4" s="112"/>
      <c r="G4" s="112"/>
      <c r="H4" s="62" t="s">
        <v>419</v>
      </c>
    </row>
    <row r="5" spans="1:8" ht="18" customHeight="1">
      <c r="A5" s="602" t="s">
        <v>43</v>
      </c>
      <c r="B5" s="779"/>
      <c r="C5" s="604" t="s">
        <v>161</v>
      </c>
      <c r="D5" s="780" t="s">
        <v>1</v>
      </c>
      <c r="E5" s="815" t="s">
        <v>37</v>
      </c>
      <c r="F5" s="816"/>
      <c r="G5" s="815" t="s">
        <v>42</v>
      </c>
      <c r="H5" s="816"/>
    </row>
    <row r="6" spans="1:8" ht="18" customHeight="1">
      <c r="A6" s="609"/>
      <c r="B6" s="779"/>
      <c r="C6" s="610"/>
      <c r="D6" s="783"/>
      <c r="E6" s="817" t="s">
        <v>38</v>
      </c>
      <c r="F6" s="818" t="s">
        <v>39</v>
      </c>
      <c r="G6" s="817" t="s">
        <v>40</v>
      </c>
      <c r="H6" s="818" t="s">
        <v>41</v>
      </c>
    </row>
    <row r="7" spans="1:8" ht="18" customHeight="1">
      <c r="A7" s="120" t="s">
        <v>335</v>
      </c>
      <c r="B7" s="121"/>
      <c r="C7" s="122"/>
      <c r="D7" s="110">
        <v>1679</v>
      </c>
      <c r="E7" s="99">
        <v>109</v>
      </c>
      <c r="F7" s="99">
        <v>529</v>
      </c>
      <c r="G7" s="99">
        <v>242</v>
      </c>
      <c r="H7" s="108">
        <v>799</v>
      </c>
    </row>
    <row r="8" spans="1:8" ht="18" customHeight="1">
      <c r="A8" s="120" t="s">
        <v>348</v>
      </c>
      <c r="B8" s="121"/>
      <c r="C8" s="122"/>
      <c r="D8" s="110">
        <v>1718</v>
      </c>
      <c r="E8" s="99">
        <v>114</v>
      </c>
      <c r="F8" s="99">
        <v>528</v>
      </c>
      <c r="G8" s="99">
        <v>232</v>
      </c>
      <c r="H8" s="108">
        <v>844</v>
      </c>
    </row>
    <row r="9" spans="1:8" ht="18" customHeight="1">
      <c r="A9" s="120" t="s">
        <v>371</v>
      </c>
      <c r="B9" s="121"/>
      <c r="C9" s="122"/>
      <c r="D9" s="110">
        <v>1736</v>
      </c>
      <c r="E9" s="99">
        <v>117</v>
      </c>
      <c r="F9" s="99">
        <v>519</v>
      </c>
      <c r="G9" s="99">
        <v>232</v>
      </c>
      <c r="H9" s="108">
        <v>868</v>
      </c>
    </row>
    <row r="10" spans="1:8" ht="18" customHeight="1">
      <c r="A10" s="120" t="s">
        <v>401</v>
      </c>
      <c r="B10" s="121"/>
      <c r="C10" s="122"/>
      <c r="D10" s="110">
        <v>1775</v>
      </c>
      <c r="E10" s="99">
        <v>124</v>
      </c>
      <c r="F10" s="99">
        <v>541</v>
      </c>
      <c r="G10" s="99">
        <v>216</v>
      </c>
      <c r="H10" s="108">
        <v>894</v>
      </c>
    </row>
    <row r="11" spans="1:8" ht="18" customHeight="1">
      <c r="A11" s="356" t="s">
        <v>530</v>
      </c>
      <c r="B11" s="357"/>
      <c r="C11" s="358"/>
      <c r="D11" s="359">
        <v>1796</v>
      </c>
      <c r="E11" s="85">
        <v>121</v>
      </c>
      <c r="F11" s="85">
        <v>533</v>
      </c>
      <c r="G11" s="85">
        <v>213</v>
      </c>
      <c r="H11" s="360">
        <v>929</v>
      </c>
    </row>
    <row r="12" spans="1:8" ht="18" customHeight="1">
      <c r="A12" s="814" t="s">
        <v>230</v>
      </c>
      <c r="B12" s="814" t="s">
        <v>231</v>
      </c>
      <c r="C12" s="412"/>
      <c r="D12" s="99"/>
      <c r="E12" s="99"/>
      <c r="F12" s="99"/>
      <c r="G12" s="99"/>
      <c r="H12" s="99" t="s">
        <v>85</v>
      </c>
    </row>
    <row r="13" ht="15" customHeight="1">
      <c r="B13" s="35" t="s">
        <v>232</v>
      </c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</sheetData>
  <sheetProtection/>
  <mergeCells count="6">
    <mergeCell ref="E5:F5"/>
    <mergeCell ref="G5:H5"/>
    <mergeCell ref="A5:A6"/>
    <mergeCell ref="B5:B6"/>
    <mergeCell ref="C5:C6"/>
    <mergeCell ref="D5:D6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zoomScalePageLayoutView="0" workbookViewId="0" topLeftCell="A1">
      <selection activeCell="E3" sqref="E3"/>
    </sheetView>
  </sheetViews>
  <sheetFormatPr defaultColWidth="9.140625" defaultRowHeight="15"/>
  <cols>
    <col min="1" max="1" width="4.421875" style="35" customWidth="1"/>
    <col min="2" max="2" width="1.7109375" style="35" customWidth="1"/>
    <col min="3" max="3" width="4.421875" style="35" customWidth="1"/>
    <col min="4" max="7" width="16.57421875" style="35" customWidth="1"/>
    <col min="8" max="16384" width="9.00390625" style="35" customWidth="1"/>
  </cols>
  <sheetData>
    <row r="1" ht="16.5" customHeight="1">
      <c r="A1" s="819" t="s">
        <v>228</v>
      </c>
    </row>
    <row r="2" ht="16.5" customHeight="1">
      <c r="A2" s="613" t="s">
        <v>233</v>
      </c>
    </row>
    <row r="3" ht="16.5" customHeight="1"/>
    <row r="4" spans="1:7" ht="16.5" customHeight="1">
      <c r="A4" s="112"/>
      <c r="B4" s="112"/>
      <c r="C4" s="112"/>
      <c r="D4" s="112"/>
      <c r="E4" s="112"/>
      <c r="F4" s="112"/>
      <c r="G4" s="62" t="s">
        <v>34</v>
      </c>
    </row>
    <row r="5" spans="1:7" ht="18" customHeight="1">
      <c r="A5" s="409" t="s">
        <v>43</v>
      </c>
      <c r="B5" s="820"/>
      <c r="C5" s="116" t="s">
        <v>161</v>
      </c>
      <c r="D5" s="63" t="s">
        <v>1</v>
      </c>
      <c r="E5" s="785" t="s">
        <v>44</v>
      </c>
      <c r="F5" s="785" t="s">
        <v>35</v>
      </c>
      <c r="G5" s="785" t="s">
        <v>36</v>
      </c>
    </row>
    <row r="6" spans="1:7" ht="18" customHeight="1">
      <c r="A6" s="120" t="s">
        <v>335</v>
      </c>
      <c r="B6" s="121"/>
      <c r="C6" s="122"/>
      <c r="D6" s="110">
        <v>1824</v>
      </c>
      <c r="E6" s="99">
        <v>250</v>
      </c>
      <c r="F6" s="99">
        <v>1470</v>
      </c>
      <c r="G6" s="108">
        <v>104</v>
      </c>
    </row>
    <row r="7" spans="1:7" ht="18" customHeight="1">
      <c r="A7" s="120" t="s">
        <v>348</v>
      </c>
      <c r="B7" s="121"/>
      <c r="C7" s="122"/>
      <c r="D7" s="148">
        <v>1936</v>
      </c>
      <c r="E7" s="148">
        <v>266</v>
      </c>
      <c r="F7" s="148">
        <v>1564</v>
      </c>
      <c r="G7" s="149">
        <v>106</v>
      </c>
    </row>
    <row r="8" spans="1:7" ht="18" customHeight="1">
      <c r="A8" s="120" t="s">
        <v>371</v>
      </c>
      <c r="B8" s="121"/>
      <c r="C8" s="122"/>
      <c r="D8" s="148">
        <v>1964</v>
      </c>
      <c r="E8" s="148">
        <v>191</v>
      </c>
      <c r="F8" s="148">
        <v>1669</v>
      </c>
      <c r="G8" s="149">
        <v>104</v>
      </c>
    </row>
    <row r="9" spans="1:7" ht="18" customHeight="1">
      <c r="A9" s="120" t="s">
        <v>401</v>
      </c>
      <c r="B9" s="121"/>
      <c r="C9" s="122"/>
      <c r="D9" s="148">
        <v>2045</v>
      </c>
      <c r="E9" s="148">
        <v>188</v>
      </c>
      <c r="F9" s="148">
        <v>1740</v>
      </c>
      <c r="G9" s="149">
        <v>117</v>
      </c>
    </row>
    <row r="10" spans="1:7" ht="18" customHeight="1">
      <c r="A10" s="356" t="s">
        <v>530</v>
      </c>
      <c r="B10" s="357"/>
      <c r="C10" s="358"/>
      <c r="D10" s="132">
        <v>2093</v>
      </c>
      <c r="E10" s="132">
        <v>178</v>
      </c>
      <c r="F10" s="132">
        <v>1786</v>
      </c>
      <c r="G10" s="737">
        <v>129</v>
      </c>
    </row>
    <row r="11" spans="3:7" ht="16.5" customHeight="1">
      <c r="C11" s="112"/>
      <c r="G11" s="34" t="s">
        <v>17</v>
      </c>
    </row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</sheetData>
  <sheetProtection/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4.57421875" style="35" customWidth="1"/>
    <col min="2" max="2" width="2.140625" style="35" customWidth="1"/>
    <col min="3" max="3" width="6.00390625" style="35" customWidth="1"/>
    <col min="4" max="12" width="9.28125" style="35" customWidth="1"/>
    <col min="13" max="16384" width="9.00390625" style="35" customWidth="1"/>
  </cols>
  <sheetData>
    <row r="1" ht="16.5" customHeight="1">
      <c r="A1" s="613" t="s">
        <v>234</v>
      </c>
    </row>
    <row r="2" spans="1:12" ht="16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62" t="s">
        <v>45</v>
      </c>
    </row>
    <row r="3" spans="1:12" ht="18" customHeight="1">
      <c r="A3" s="602" t="s">
        <v>54</v>
      </c>
      <c r="B3" s="779"/>
      <c r="C3" s="604" t="s">
        <v>0</v>
      </c>
      <c r="D3" s="780" t="s">
        <v>1</v>
      </c>
      <c r="E3" s="800" t="s">
        <v>235</v>
      </c>
      <c r="F3" s="801" t="s">
        <v>236</v>
      </c>
      <c r="G3" s="780" t="s">
        <v>46</v>
      </c>
      <c r="H3" s="780" t="s">
        <v>47</v>
      </c>
      <c r="I3" s="780" t="s">
        <v>237</v>
      </c>
      <c r="J3" s="821" t="s">
        <v>238</v>
      </c>
      <c r="K3" s="780" t="s">
        <v>48</v>
      </c>
      <c r="L3" s="780" t="s">
        <v>15</v>
      </c>
    </row>
    <row r="4" spans="1:12" ht="18" customHeight="1">
      <c r="A4" s="609"/>
      <c r="B4" s="779"/>
      <c r="C4" s="611"/>
      <c r="D4" s="783"/>
      <c r="E4" s="803"/>
      <c r="F4" s="804"/>
      <c r="G4" s="783"/>
      <c r="H4" s="783"/>
      <c r="I4" s="783"/>
      <c r="J4" s="783"/>
      <c r="K4" s="783"/>
      <c r="L4" s="783"/>
    </row>
    <row r="5" spans="1:12" ht="18" customHeight="1">
      <c r="A5" s="120" t="s">
        <v>392</v>
      </c>
      <c r="B5" s="121"/>
      <c r="C5" s="122"/>
      <c r="D5" s="110">
        <v>3072</v>
      </c>
      <c r="E5" s="99">
        <v>847</v>
      </c>
      <c r="F5" s="99">
        <v>343</v>
      </c>
      <c r="G5" s="99">
        <v>91</v>
      </c>
      <c r="H5" s="99">
        <v>1436</v>
      </c>
      <c r="I5" s="99">
        <v>1</v>
      </c>
      <c r="J5" s="99">
        <v>112</v>
      </c>
      <c r="K5" s="99">
        <v>52</v>
      </c>
      <c r="L5" s="108">
        <v>190</v>
      </c>
    </row>
    <row r="6" spans="1:12" ht="18" customHeight="1">
      <c r="A6" s="120" t="s">
        <v>393</v>
      </c>
      <c r="B6" s="121"/>
      <c r="C6" s="122"/>
      <c r="D6" s="110">
        <v>3618</v>
      </c>
      <c r="E6" s="112">
        <v>820</v>
      </c>
      <c r="F6" s="112">
        <v>420</v>
      </c>
      <c r="G6" s="112">
        <v>372</v>
      </c>
      <c r="H6" s="158">
        <v>1488</v>
      </c>
      <c r="I6" s="62">
        <v>12</v>
      </c>
      <c r="J6" s="112">
        <v>105</v>
      </c>
      <c r="K6" s="112">
        <v>74</v>
      </c>
      <c r="L6" s="107">
        <v>327</v>
      </c>
    </row>
    <row r="7" spans="1:12" ht="18" customHeight="1">
      <c r="A7" s="120" t="s">
        <v>394</v>
      </c>
      <c r="B7" s="121"/>
      <c r="C7" s="122"/>
      <c r="D7" s="110">
        <v>3682</v>
      </c>
      <c r="E7" s="112">
        <v>874</v>
      </c>
      <c r="F7" s="112">
        <v>427</v>
      </c>
      <c r="G7" s="62" t="s">
        <v>376</v>
      </c>
      <c r="H7" s="158">
        <v>2124</v>
      </c>
      <c r="I7" s="62" t="s">
        <v>376</v>
      </c>
      <c r="J7" s="112">
        <v>39</v>
      </c>
      <c r="K7" s="62" t="s">
        <v>379</v>
      </c>
      <c r="L7" s="107">
        <v>218</v>
      </c>
    </row>
    <row r="8" spans="1:12" ht="18" customHeight="1">
      <c r="A8" s="120" t="s">
        <v>402</v>
      </c>
      <c r="B8" s="121"/>
      <c r="C8" s="122"/>
      <c r="D8" s="110">
        <v>2915</v>
      </c>
      <c r="E8" s="112">
        <v>694</v>
      </c>
      <c r="F8" s="112">
        <v>237</v>
      </c>
      <c r="G8" s="62">
        <v>34</v>
      </c>
      <c r="H8" s="158">
        <v>1744</v>
      </c>
      <c r="I8" s="62">
        <v>1</v>
      </c>
      <c r="J8" s="112">
        <v>66</v>
      </c>
      <c r="K8" s="62">
        <v>4</v>
      </c>
      <c r="L8" s="107">
        <v>135</v>
      </c>
    </row>
    <row r="9" spans="1:12" ht="18" customHeight="1">
      <c r="A9" s="356" t="s">
        <v>527</v>
      </c>
      <c r="B9" s="357"/>
      <c r="C9" s="358"/>
      <c r="D9" s="359">
        <v>2869</v>
      </c>
      <c r="E9" s="822">
        <v>757</v>
      </c>
      <c r="F9" s="822">
        <v>263</v>
      </c>
      <c r="G9" s="823">
        <v>52</v>
      </c>
      <c r="H9" s="824">
        <v>1487</v>
      </c>
      <c r="I9" s="823" t="s">
        <v>535</v>
      </c>
      <c r="J9" s="822">
        <v>86</v>
      </c>
      <c r="K9" s="823">
        <v>46</v>
      </c>
      <c r="L9" s="755">
        <v>178</v>
      </c>
    </row>
    <row r="10" ht="16.5" customHeight="1">
      <c r="L10" s="34" t="s">
        <v>350</v>
      </c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</sheetData>
  <sheetProtection/>
  <mergeCells count="12">
    <mergeCell ref="D3:D4"/>
    <mergeCell ref="A3:A4"/>
    <mergeCell ref="B3:B4"/>
    <mergeCell ref="C3:C4"/>
    <mergeCell ref="H3:H4"/>
    <mergeCell ref="I3:I4"/>
    <mergeCell ref="K3:K4"/>
    <mergeCell ref="E3:E4"/>
    <mergeCell ref="F3:F4"/>
    <mergeCell ref="J3:J4"/>
    <mergeCell ref="L3:L4"/>
    <mergeCell ref="G3:G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SheetLayoutView="100" zoomScalePageLayoutView="0" workbookViewId="0" topLeftCell="A1">
      <selection activeCell="I9" sqref="I9"/>
    </sheetView>
  </sheetViews>
  <sheetFormatPr defaultColWidth="9.140625" defaultRowHeight="15"/>
  <cols>
    <col min="1" max="1" width="7.57421875" style="9" customWidth="1"/>
    <col min="2" max="2" width="3.140625" style="9" customWidth="1"/>
    <col min="3" max="3" width="7.57421875" style="9" customWidth="1"/>
    <col min="4" max="7" width="16.57421875" style="9" customWidth="1"/>
    <col min="8" max="16384" width="9.00390625" style="9" customWidth="1"/>
  </cols>
  <sheetData>
    <row r="1" ht="16.5" customHeight="1">
      <c r="A1" s="9" t="s">
        <v>407</v>
      </c>
    </row>
    <row r="2" spans="1:7" ht="16.5" customHeight="1">
      <c r="A2" s="24"/>
      <c r="B2" s="24"/>
      <c r="C2" s="24"/>
      <c r="D2" s="24"/>
      <c r="E2" s="24"/>
      <c r="F2" s="24"/>
      <c r="G2" s="40"/>
    </row>
    <row r="3" spans="1:7" ht="16.5" customHeight="1">
      <c r="A3" s="452" t="s">
        <v>408</v>
      </c>
      <c r="B3" s="550"/>
      <c r="C3" s="448" t="s">
        <v>161</v>
      </c>
      <c r="D3" s="159" t="s">
        <v>409</v>
      </c>
      <c r="E3" s="160" t="s">
        <v>410</v>
      </c>
      <c r="F3" s="159" t="s">
        <v>411</v>
      </c>
      <c r="G3" s="161" t="s">
        <v>412</v>
      </c>
    </row>
    <row r="4" spans="1:7" ht="18" customHeight="1">
      <c r="A4" s="480"/>
      <c r="B4" s="551"/>
      <c r="C4" s="482"/>
      <c r="D4" s="162" t="s">
        <v>413</v>
      </c>
      <c r="E4" s="163" t="s">
        <v>414</v>
      </c>
      <c r="F4" s="162" t="s">
        <v>413</v>
      </c>
      <c r="G4" s="164" t="s">
        <v>415</v>
      </c>
    </row>
    <row r="5" spans="1:7" ht="27.75" customHeight="1">
      <c r="A5" s="46" t="s">
        <v>392</v>
      </c>
      <c r="B5" s="47"/>
      <c r="C5" s="122"/>
      <c r="D5" s="110">
        <v>1039</v>
      </c>
      <c r="E5" s="99">
        <v>11388</v>
      </c>
      <c r="F5" s="99">
        <v>104417</v>
      </c>
      <c r="G5" s="108">
        <v>485692</v>
      </c>
    </row>
    <row r="6" spans="1:7" ht="27.75" customHeight="1">
      <c r="A6" s="46" t="s">
        <v>393</v>
      </c>
      <c r="B6" s="47"/>
      <c r="C6" s="122"/>
      <c r="D6" s="110">
        <v>1054</v>
      </c>
      <c r="E6" s="99">
        <v>11072</v>
      </c>
      <c r="F6" s="99">
        <v>104348</v>
      </c>
      <c r="G6" s="108">
        <v>490277</v>
      </c>
    </row>
    <row r="7" spans="1:7" ht="27.75" customHeight="1">
      <c r="A7" s="46" t="s">
        <v>368</v>
      </c>
      <c r="B7" s="47"/>
      <c r="C7" s="122"/>
      <c r="D7" s="110">
        <v>1050</v>
      </c>
      <c r="E7" s="99">
        <v>11093</v>
      </c>
      <c r="F7" s="99">
        <v>101845</v>
      </c>
      <c r="G7" s="108">
        <v>484106</v>
      </c>
    </row>
    <row r="8" spans="1:7" ht="27.75" customHeight="1">
      <c r="A8" s="120" t="s">
        <v>395</v>
      </c>
      <c r="B8" s="121"/>
      <c r="C8" s="122"/>
      <c r="D8" s="110">
        <v>1004</v>
      </c>
      <c r="E8" s="99">
        <v>10894</v>
      </c>
      <c r="F8" s="99">
        <v>96163</v>
      </c>
      <c r="G8" s="108">
        <v>470568</v>
      </c>
    </row>
    <row r="9" spans="1:7" ht="27.75" customHeight="1">
      <c r="A9" s="356" t="s">
        <v>522</v>
      </c>
      <c r="B9" s="357"/>
      <c r="C9" s="358"/>
      <c r="D9" s="359">
        <v>1020</v>
      </c>
      <c r="E9" s="85">
        <v>10683</v>
      </c>
      <c r="F9" s="85">
        <v>96168</v>
      </c>
      <c r="G9" s="360">
        <v>475051</v>
      </c>
    </row>
    <row r="10" spans="3:7" ht="16.5" customHeight="1">
      <c r="C10" s="112"/>
      <c r="D10" s="35"/>
      <c r="E10" s="35"/>
      <c r="F10" s="35"/>
      <c r="G10" s="34" t="s">
        <v>416</v>
      </c>
    </row>
    <row r="11" spans="3:7" ht="16.5" customHeight="1">
      <c r="C11" s="35"/>
      <c r="D11" s="35"/>
      <c r="E11" s="35"/>
      <c r="F11" s="35"/>
      <c r="G11" s="35"/>
    </row>
    <row r="12" spans="3:7" ht="16.5" customHeight="1">
      <c r="C12" s="35"/>
      <c r="D12" s="35"/>
      <c r="E12" s="35"/>
      <c r="F12" s="35"/>
      <c r="G12" s="35"/>
    </row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</sheetData>
  <sheetProtection/>
  <mergeCells count="3">
    <mergeCell ref="A3:A4"/>
    <mergeCell ref="B3:B4"/>
    <mergeCell ref="C3:C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00" zoomScalePageLayoutView="0" workbookViewId="0" topLeftCell="A1">
      <selection activeCell="E24" sqref="E24"/>
    </sheetView>
  </sheetViews>
  <sheetFormatPr defaultColWidth="9.140625" defaultRowHeight="15"/>
  <cols>
    <col min="1" max="1" width="5.00390625" style="69" customWidth="1"/>
    <col min="2" max="2" width="7.28125" style="69" customWidth="1"/>
    <col min="3" max="3" width="2.57421875" style="69" customWidth="1"/>
    <col min="4" max="4" width="9.57421875" style="69" customWidth="1"/>
    <col min="5" max="8" width="15.140625" style="69" customWidth="1"/>
    <col min="9" max="16384" width="9.00390625" style="69" customWidth="1"/>
  </cols>
  <sheetData>
    <row r="1" ht="16.5" customHeight="1">
      <c r="A1" s="172" t="s">
        <v>279</v>
      </c>
    </row>
    <row r="2" ht="16.5" customHeight="1"/>
    <row r="3" spans="1:8" ht="16.5" customHeight="1">
      <c r="A3" s="70"/>
      <c r="B3" s="70"/>
      <c r="C3" s="70"/>
      <c r="D3" s="70"/>
      <c r="E3" s="70"/>
      <c r="F3" s="70"/>
      <c r="G3" s="70"/>
      <c r="H3" s="133" t="s">
        <v>531</v>
      </c>
    </row>
    <row r="4" spans="1:8" ht="21.75" customHeight="1">
      <c r="A4" s="427" t="s">
        <v>49</v>
      </c>
      <c r="B4" s="428"/>
      <c r="C4" s="15"/>
      <c r="D4" s="16" t="s">
        <v>52</v>
      </c>
      <c r="E4" s="407" t="s">
        <v>55</v>
      </c>
      <c r="F4" s="408" t="s">
        <v>2</v>
      </c>
      <c r="G4" s="16" t="s">
        <v>3</v>
      </c>
      <c r="H4" s="71" t="s">
        <v>56</v>
      </c>
    </row>
    <row r="5" spans="1:8" ht="19.5" customHeight="1">
      <c r="A5" s="557" t="s">
        <v>239</v>
      </c>
      <c r="B5" s="558"/>
      <c r="C5" s="558"/>
      <c r="D5" s="558"/>
      <c r="E5" s="559">
        <f>SUM(E6:E30)</f>
        <v>1602</v>
      </c>
      <c r="F5" s="560">
        <f>SUM(F6:F30)</f>
        <v>322</v>
      </c>
      <c r="G5" s="560">
        <f>SUM(G6:G30)</f>
        <v>1280</v>
      </c>
      <c r="H5" s="561">
        <f>SUM(H6:H30)</f>
        <v>1714</v>
      </c>
    </row>
    <row r="6" spans="1:8" ht="19.5" customHeight="1">
      <c r="A6" s="562" t="s">
        <v>325</v>
      </c>
      <c r="B6" s="563"/>
      <c r="C6" s="563"/>
      <c r="D6" s="563"/>
      <c r="E6" s="564"/>
      <c r="F6" s="565"/>
      <c r="G6" s="565"/>
      <c r="H6" s="566"/>
    </row>
    <row r="7" spans="1:8" ht="19.5" customHeight="1">
      <c r="A7" s="435" t="s">
        <v>240</v>
      </c>
      <c r="B7" s="436"/>
      <c r="C7" s="436"/>
      <c r="D7" s="436"/>
      <c r="E7" s="567">
        <f aca="true" t="shared" si="0" ref="E7:E17">+F7+G7</f>
        <v>74</v>
      </c>
      <c r="F7" s="117">
        <v>12</v>
      </c>
      <c r="G7" s="117">
        <v>62</v>
      </c>
      <c r="H7" s="568">
        <v>100</v>
      </c>
    </row>
    <row r="8" spans="1:8" ht="19.5" customHeight="1">
      <c r="A8" s="435" t="s">
        <v>241</v>
      </c>
      <c r="B8" s="436"/>
      <c r="C8" s="436"/>
      <c r="D8" s="436"/>
      <c r="E8" s="567">
        <f t="shared" si="0"/>
        <v>88</v>
      </c>
      <c r="F8" s="117">
        <v>18</v>
      </c>
      <c r="G8" s="117">
        <v>70</v>
      </c>
      <c r="H8" s="568">
        <v>90</v>
      </c>
    </row>
    <row r="9" spans="1:8" ht="19.5" customHeight="1">
      <c r="A9" s="435" t="s">
        <v>242</v>
      </c>
      <c r="B9" s="436"/>
      <c r="C9" s="436"/>
      <c r="D9" s="436"/>
      <c r="E9" s="567">
        <f t="shared" si="0"/>
        <v>29</v>
      </c>
      <c r="F9" s="117">
        <v>3</v>
      </c>
      <c r="G9" s="117">
        <v>26</v>
      </c>
      <c r="H9" s="568">
        <v>29</v>
      </c>
    </row>
    <row r="10" spans="1:8" ht="19.5" customHeight="1">
      <c r="A10" s="435" t="s">
        <v>243</v>
      </c>
      <c r="B10" s="436"/>
      <c r="C10" s="436"/>
      <c r="D10" s="569"/>
      <c r="E10" s="567">
        <f t="shared" si="0"/>
        <v>134</v>
      </c>
      <c r="F10" s="117">
        <v>27</v>
      </c>
      <c r="G10" s="117">
        <v>107</v>
      </c>
      <c r="H10" s="568">
        <v>135</v>
      </c>
    </row>
    <row r="11" spans="1:8" ht="19.5" customHeight="1">
      <c r="A11" s="570" t="s">
        <v>244</v>
      </c>
      <c r="B11" s="571"/>
      <c r="C11" s="571"/>
      <c r="D11" s="571"/>
      <c r="E11" s="567">
        <f t="shared" si="0"/>
        <v>29</v>
      </c>
      <c r="F11" s="117">
        <v>6</v>
      </c>
      <c r="G11" s="117">
        <v>23</v>
      </c>
      <c r="H11" s="568">
        <v>29</v>
      </c>
    </row>
    <row r="12" spans="1:8" ht="19.5" customHeight="1">
      <c r="A12" s="435" t="s">
        <v>245</v>
      </c>
      <c r="B12" s="436"/>
      <c r="C12" s="436"/>
      <c r="D12" s="436"/>
      <c r="E12" s="567">
        <f t="shared" si="0"/>
        <v>74</v>
      </c>
      <c r="F12" s="117">
        <v>13</v>
      </c>
      <c r="G12" s="117">
        <v>61</v>
      </c>
      <c r="H12" s="568">
        <v>100</v>
      </c>
    </row>
    <row r="13" spans="1:8" ht="19.5" customHeight="1">
      <c r="A13" s="435" t="s">
        <v>246</v>
      </c>
      <c r="B13" s="436"/>
      <c r="C13" s="436"/>
      <c r="D13" s="436"/>
      <c r="E13" s="567">
        <f t="shared" si="0"/>
        <v>100</v>
      </c>
      <c r="F13" s="117">
        <v>11</v>
      </c>
      <c r="G13" s="117">
        <v>89</v>
      </c>
      <c r="H13" s="568">
        <v>100</v>
      </c>
    </row>
    <row r="14" spans="1:8" ht="19.5" customHeight="1">
      <c r="A14" s="435" t="s">
        <v>247</v>
      </c>
      <c r="B14" s="436"/>
      <c r="C14" s="436"/>
      <c r="D14" s="436"/>
      <c r="E14" s="567">
        <f t="shared" si="0"/>
        <v>73</v>
      </c>
      <c r="F14" s="117">
        <v>18</v>
      </c>
      <c r="G14" s="117">
        <v>55</v>
      </c>
      <c r="H14" s="568">
        <v>80</v>
      </c>
    </row>
    <row r="15" spans="1:8" ht="19.5" customHeight="1">
      <c r="A15" s="435" t="s">
        <v>248</v>
      </c>
      <c r="B15" s="436"/>
      <c r="C15" s="436"/>
      <c r="D15" s="436"/>
      <c r="E15" s="567">
        <f t="shared" si="0"/>
        <v>76</v>
      </c>
      <c r="F15" s="117">
        <v>11</v>
      </c>
      <c r="G15" s="117">
        <v>65</v>
      </c>
      <c r="H15" s="568">
        <v>79</v>
      </c>
    </row>
    <row r="16" spans="1:8" ht="19.5" customHeight="1">
      <c r="A16" s="435" t="s">
        <v>249</v>
      </c>
      <c r="B16" s="436"/>
      <c r="C16" s="436"/>
      <c r="D16" s="436"/>
      <c r="E16" s="567">
        <f t="shared" si="0"/>
        <v>98</v>
      </c>
      <c r="F16" s="117">
        <v>23</v>
      </c>
      <c r="G16" s="117">
        <v>75</v>
      </c>
      <c r="H16" s="568">
        <v>100</v>
      </c>
    </row>
    <row r="17" spans="1:8" ht="19.5" customHeight="1">
      <c r="A17" s="570" t="s">
        <v>250</v>
      </c>
      <c r="B17" s="571"/>
      <c r="C17" s="571"/>
      <c r="D17" s="571"/>
      <c r="E17" s="567">
        <f t="shared" si="0"/>
        <v>29</v>
      </c>
      <c r="F17" s="117">
        <v>6</v>
      </c>
      <c r="G17" s="117">
        <v>23</v>
      </c>
      <c r="H17" s="568">
        <v>29</v>
      </c>
    </row>
    <row r="18" spans="1:8" ht="19.5" customHeight="1">
      <c r="A18" s="562" t="s">
        <v>50</v>
      </c>
      <c r="B18" s="563"/>
      <c r="C18" s="563"/>
      <c r="D18" s="563"/>
      <c r="E18" s="564"/>
      <c r="F18" s="565"/>
      <c r="G18" s="565"/>
      <c r="H18" s="566"/>
    </row>
    <row r="19" spans="1:10" ht="19.5" customHeight="1">
      <c r="A19" s="570" t="s">
        <v>251</v>
      </c>
      <c r="B19" s="571"/>
      <c r="C19" s="571"/>
      <c r="D19" s="571"/>
      <c r="E19" s="567">
        <f aca="true" t="shared" si="1" ref="E19:E30">+F19+G19</f>
        <v>100</v>
      </c>
      <c r="F19" s="117">
        <v>23</v>
      </c>
      <c r="G19" s="117">
        <v>77</v>
      </c>
      <c r="H19" s="568">
        <v>100</v>
      </c>
      <c r="I19" s="86"/>
      <c r="J19" s="86"/>
    </row>
    <row r="20" spans="1:10" ht="28.5" customHeight="1">
      <c r="A20" s="572" t="s">
        <v>252</v>
      </c>
      <c r="B20" s="573"/>
      <c r="C20" s="574"/>
      <c r="D20" s="574"/>
      <c r="E20" s="567">
        <f t="shared" si="1"/>
        <v>78</v>
      </c>
      <c r="F20" s="117">
        <f>14+6</f>
        <v>20</v>
      </c>
      <c r="G20" s="117">
        <f>46+12</f>
        <v>58</v>
      </c>
      <c r="H20" s="568">
        <f>80+20</f>
        <v>100</v>
      </c>
      <c r="I20" s="87"/>
      <c r="J20" s="87"/>
    </row>
    <row r="21" spans="1:10" ht="19.5" customHeight="1">
      <c r="A21" s="435" t="s">
        <v>253</v>
      </c>
      <c r="B21" s="436"/>
      <c r="C21" s="436"/>
      <c r="D21" s="436"/>
      <c r="E21" s="567">
        <f t="shared" si="1"/>
        <v>81</v>
      </c>
      <c r="F21" s="117">
        <v>19</v>
      </c>
      <c r="G21" s="117">
        <v>62</v>
      </c>
      <c r="H21" s="568">
        <v>82</v>
      </c>
      <c r="I21" s="86"/>
      <c r="J21" s="86"/>
    </row>
    <row r="22" spans="1:10" ht="19.5" customHeight="1">
      <c r="A22" s="435" t="s">
        <v>254</v>
      </c>
      <c r="B22" s="436"/>
      <c r="C22" s="436"/>
      <c r="D22" s="436"/>
      <c r="E22" s="567">
        <f t="shared" si="1"/>
        <v>100</v>
      </c>
      <c r="F22" s="117">
        <v>24</v>
      </c>
      <c r="G22" s="117">
        <v>76</v>
      </c>
      <c r="H22" s="568">
        <v>100</v>
      </c>
      <c r="I22" s="86"/>
      <c r="J22" s="86"/>
    </row>
    <row r="23" spans="1:10" ht="19.5" customHeight="1">
      <c r="A23" s="435" t="s">
        <v>255</v>
      </c>
      <c r="B23" s="436"/>
      <c r="C23" s="436"/>
      <c r="D23" s="436"/>
      <c r="E23" s="567">
        <f t="shared" si="1"/>
        <v>101</v>
      </c>
      <c r="F23" s="117">
        <v>27</v>
      </c>
      <c r="G23" s="117">
        <v>74</v>
      </c>
      <c r="H23" s="568">
        <v>104</v>
      </c>
      <c r="I23" s="86"/>
      <c r="J23" s="86"/>
    </row>
    <row r="24" spans="1:10" ht="19.5" customHeight="1">
      <c r="A24" s="570" t="s">
        <v>256</v>
      </c>
      <c r="B24" s="571"/>
      <c r="C24" s="571"/>
      <c r="D24" s="571"/>
      <c r="E24" s="567">
        <f t="shared" si="1"/>
        <v>29</v>
      </c>
      <c r="F24" s="117">
        <v>4</v>
      </c>
      <c r="G24" s="117">
        <v>25</v>
      </c>
      <c r="H24" s="568">
        <v>29</v>
      </c>
      <c r="I24" s="86"/>
      <c r="J24" s="86"/>
    </row>
    <row r="25" spans="1:10" ht="19.5" customHeight="1">
      <c r="A25" s="435" t="s">
        <v>257</v>
      </c>
      <c r="B25" s="436"/>
      <c r="C25" s="436"/>
      <c r="D25" s="436"/>
      <c r="E25" s="567">
        <f t="shared" si="1"/>
        <v>30</v>
      </c>
      <c r="F25" s="117">
        <v>3</v>
      </c>
      <c r="G25" s="117">
        <v>27</v>
      </c>
      <c r="H25" s="568">
        <v>30</v>
      </c>
      <c r="I25" s="86"/>
      <c r="J25" s="86"/>
    </row>
    <row r="26" spans="1:10" ht="19.5" customHeight="1">
      <c r="A26" s="435" t="s">
        <v>258</v>
      </c>
      <c r="B26" s="436"/>
      <c r="C26" s="436"/>
      <c r="D26" s="569"/>
      <c r="E26" s="567">
        <f t="shared" si="1"/>
        <v>27</v>
      </c>
      <c r="F26" s="117">
        <v>3</v>
      </c>
      <c r="G26" s="117">
        <v>24</v>
      </c>
      <c r="H26" s="568">
        <v>29</v>
      </c>
      <c r="I26" s="86"/>
      <c r="J26" s="86"/>
    </row>
    <row r="27" spans="1:10" ht="19.5" customHeight="1">
      <c r="A27" s="435" t="s">
        <v>259</v>
      </c>
      <c r="B27" s="436"/>
      <c r="C27" s="436"/>
      <c r="D27" s="436"/>
      <c r="E27" s="567">
        <f t="shared" si="1"/>
        <v>93</v>
      </c>
      <c r="F27" s="117">
        <v>18</v>
      </c>
      <c r="G27" s="117">
        <v>75</v>
      </c>
      <c r="H27" s="568">
        <v>100</v>
      </c>
      <c r="I27" s="86"/>
      <c r="J27" s="86"/>
    </row>
    <row r="28" spans="1:10" ht="19.5" customHeight="1">
      <c r="A28" s="435" t="s">
        <v>260</v>
      </c>
      <c r="B28" s="436"/>
      <c r="C28" s="436"/>
      <c r="D28" s="436"/>
      <c r="E28" s="567">
        <f t="shared" si="1"/>
        <v>29</v>
      </c>
      <c r="F28" s="117">
        <v>6</v>
      </c>
      <c r="G28" s="117">
        <v>23</v>
      </c>
      <c r="H28" s="568">
        <v>30</v>
      </c>
      <c r="I28" s="86"/>
      <c r="J28" s="86"/>
    </row>
    <row r="29" spans="1:10" ht="19.5" customHeight="1">
      <c r="A29" s="435" t="s">
        <v>261</v>
      </c>
      <c r="B29" s="436"/>
      <c r="C29" s="436"/>
      <c r="D29" s="569"/>
      <c r="E29" s="567">
        <f t="shared" si="1"/>
        <v>104</v>
      </c>
      <c r="F29" s="117">
        <v>22</v>
      </c>
      <c r="G29" s="117">
        <v>82</v>
      </c>
      <c r="H29" s="568">
        <v>110</v>
      </c>
      <c r="I29" s="86"/>
      <c r="J29" s="86"/>
    </row>
    <row r="30" spans="1:10" ht="19.5" customHeight="1">
      <c r="A30" s="575" t="s">
        <v>344</v>
      </c>
      <c r="B30" s="576"/>
      <c r="C30" s="576"/>
      <c r="D30" s="577"/>
      <c r="E30" s="578">
        <f t="shared" si="1"/>
        <v>26</v>
      </c>
      <c r="F30" s="61">
        <v>5</v>
      </c>
      <c r="G30" s="61">
        <v>21</v>
      </c>
      <c r="H30" s="579">
        <v>29</v>
      </c>
      <c r="I30" s="86"/>
      <c r="J30" s="86"/>
    </row>
    <row r="31" spans="1:8" ht="15" customHeight="1">
      <c r="A31" s="19"/>
      <c r="B31" s="19"/>
      <c r="C31" s="19"/>
      <c r="D31" s="19"/>
      <c r="E31" s="19"/>
      <c r="F31" s="19"/>
      <c r="G31" s="19"/>
      <c r="H31" s="34" t="s">
        <v>51</v>
      </c>
    </row>
    <row r="32" spans="1:7" ht="15" customHeight="1">
      <c r="A32" s="355"/>
      <c r="B32" s="355"/>
      <c r="C32" s="355"/>
      <c r="D32" s="355"/>
      <c r="E32" s="355"/>
      <c r="F32" s="355"/>
      <c r="G32" s="355"/>
    </row>
    <row r="33" spans="5:8" ht="19.5" customHeight="1">
      <c r="E33" s="72"/>
      <c r="F33" s="72"/>
      <c r="G33" s="72"/>
      <c r="H33" s="72"/>
    </row>
  </sheetData>
  <sheetProtection/>
  <mergeCells count="27"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8:D18"/>
    <mergeCell ref="A30:D30"/>
    <mergeCell ref="A4:B4"/>
    <mergeCell ref="A23:D23"/>
    <mergeCell ref="A24:D24"/>
    <mergeCell ref="A25:D25"/>
    <mergeCell ref="A26:D26"/>
    <mergeCell ref="A27:D27"/>
    <mergeCell ref="A28:D28"/>
    <mergeCell ref="A17:D17"/>
    <mergeCell ref="A29:D29"/>
    <mergeCell ref="A16:D16"/>
    <mergeCell ref="A5:D5"/>
    <mergeCell ref="A6:D6"/>
    <mergeCell ref="A7:D7"/>
    <mergeCell ref="A8:D8"/>
    <mergeCell ref="A9:D9"/>
    <mergeCell ref="A10:D10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SheetLayoutView="100" zoomScalePageLayoutView="0" workbookViewId="0" topLeftCell="A1">
      <selection activeCell="E24" sqref="E24"/>
    </sheetView>
  </sheetViews>
  <sheetFormatPr defaultColWidth="9.140625" defaultRowHeight="15"/>
  <cols>
    <col min="1" max="1" width="15.28125" style="35" customWidth="1"/>
    <col min="2" max="4" width="18.7109375" style="35" customWidth="1"/>
    <col min="5" max="8" width="9.00390625" style="35" customWidth="1"/>
    <col min="9" max="16384" width="9.00390625" style="9" customWidth="1"/>
  </cols>
  <sheetData>
    <row r="1" ht="17.25" customHeight="1">
      <c r="A1" s="613" t="s">
        <v>280</v>
      </c>
    </row>
    <row r="2" ht="17.25" customHeight="1">
      <c r="A2" s="613" t="s">
        <v>262</v>
      </c>
    </row>
    <row r="3" ht="17.25" customHeight="1"/>
    <row r="4" ht="17.25" customHeight="1">
      <c r="D4" s="34" t="s">
        <v>71</v>
      </c>
    </row>
    <row r="5" spans="1:8" s="8" customFormat="1" ht="32.25" customHeight="1">
      <c r="A5" s="63" t="s">
        <v>385</v>
      </c>
      <c r="B5" s="637" t="s">
        <v>66</v>
      </c>
      <c r="C5" s="638" t="s">
        <v>74</v>
      </c>
      <c r="D5" s="116" t="s">
        <v>67</v>
      </c>
      <c r="E5" s="639"/>
      <c r="F5" s="639"/>
      <c r="G5" s="639"/>
      <c r="H5" s="639"/>
    </row>
    <row r="6" spans="1:4" ht="21.75" customHeight="1">
      <c r="A6" s="150" t="s">
        <v>336</v>
      </c>
      <c r="B6" s="4">
        <v>60604</v>
      </c>
      <c r="C6" s="4">
        <v>28909</v>
      </c>
      <c r="D6" s="5">
        <v>31695</v>
      </c>
    </row>
    <row r="7" spans="1:4" ht="21.75" customHeight="1">
      <c r="A7" s="150" t="s">
        <v>349</v>
      </c>
      <c r="B7" s="151">
        <v>61190</v>
      </c>
      <c r="C7" s="4">
        <v>29053</v>
      </c>
      <c r="D7" s="5">
        <v>32137</v>
      </c>
    </row>
    <row r="8" spans="1:4" ht="21.75" customHeight="1">
      <c r="A8" s="150" t="s">
        <v>372</v>
      </c>
      <c r="B8" s="151">
        <v>61434</v>
      </c>
      <c r="C8" s="4">
        <v>29218</v>
      </c>
      <c r="D8" s="5">
        <v>32216</v>
      </c>
    </row>
    <row r="9" spans="1:4" ht="21.75" customHeight="1">
      <c r="A9" s="150" t="s">
        <v>399</v>
      </c>
      <c r="B9" s="151">
        <v>61762</v>
      </c>
      <c r="C9" s="4">
        <v>29901</v>
      </c>
      <c r="D9" s="5">
        <v>31861</v>
      </c>
    </row>
    <row r="10" spans="1:4" ht="21.75" customHeight="1">
      <c r="A10" s="640" t="s">
        <v>525</v>
      </c>
      <c r="B10" s="635">
        <v>61840</v>
      </c>
      <c r="C10" s="636">
        <v>29551</v>
      </c>
      <c r="D10" s="641">
        <v>32289</v>
      </c>
    </row>
    <row r="11" ht="13.5">
      <c r="D11" s="34" t="s">
        <v>72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4.421875" style="69" customWidth="1"/>
    <col min="2" max="2" width="14.421875" style="69" customWidth="1"/>
    <col min="3" max="3" width="3.28125" style="69" customWidth="1"/>
    <col min="4" max="9" width="11.421875" style="69" customWidth="1"/>
    <col min="10" max="16384" width="9.00390625" style="69" customWidth="1"/>
  </cols>
  <sheetData>
    <row r="1" ht="13.5">
      <c r="A1" s="172" t="s">
        <v>145</v>
      </c>
    </row>
    <row r="2" ht="13.5" customHeight="1"/>
    <row r="3" spans="1:9" ht="18" customHeight="1">
      <c r="A3" s="427" t="s">
        <v>140</v>
      </c>
      <c r="B3" s="428"/>
      <c r="C3" s="15"/>
      <c r="D3" s="408" t="s">
        <v>54</v>
      </c>
      <c r="E3" s="165" t="s">
        <v>331</v>
      </c>
      <c r="F3" s="165" t="s">
        <v>332</v>
      </c>
      <c r="G3" s="165" t="s">
        <v>368</v>
      </c>
      <c r="H3" s="165" t="s">
        <v>395</v>
      </c>
      <c r="I3" s="165" t="s">
        <v>522</v>
      </c>
    </row>
    <row r="4" spans="1:9" ht="13.5" customHeight="1">
      <c r="A4" s="435" t="s">
        <v>141</v>
      </c>
      <c r="B4" s="436"/>
      <c r="C4" s="436"/>
      <c r="D4" s="17"/>
      <c r="E4" s="75"/>
      <c r="F4" s="314"/>
      <c r="G4" s="315"/>
      <c r="H4" s="316"/>
      <c r="I4" s="677"/>
    </row>
    <row r="5" spans="1:9" ht="13.5" customHeight="1">
      <c r="A5" s="431" t="s">
        <v>337</v>
      </c>
      <c r="B5" s="432"/>
      <c r="C5" s="432"/>
      <c r="D5" s="101"/>
      <c r="E5" s="18">
        <v>29443</v>
      </c>
      <c r="F5" s="317">
        <v>28410</v>
      </c>
      <c r="G5" s="18">
        <v>27662</v>
      </c>
      <c r="H5" s="318">
        <v>27541</v>
      </c>
      <c r="I5" s="678">
        <v>26341</v>
      </c>
    </row>
    <row r="6" spans="1:9" ht="13.5" customHeight="1">
      <c r="A6" s="439" t="s">
        <v>338</v>
      </c>
      <c r="B6" s="440"/>
      <c r="C6" s="440"/>
      <c r="D6" s="441"/>
      <c r="E6" s="18">
        <v>15335</v>
      </c>
      <c r="F6" s="317">
        <v>15080</v>
      </c>
      <c r="G6" s="18">
        <v>14665</v>
      </c>
      <c r="H6" s="318">
        <v>11398</v>
      </c>
      <c r="I6" s="678">
        <v>11786</v>
      </c>
    </row>
    <row r="7" spans="1:9" ht="13.5" customHeight="1">
      <c r="A7" s="437" t="s">
        <v>300</v>
      </c>
      <c r="B7" s="438"/>
      <c r="C7" s="438"/>
      <c r="D7" s="102"/>
      <c r="E7" s="76">
        <v>52.1</v>
      </c>
      <c r="F7" s="319">
        <v>53.1</v>
      </c>
      <c r="G7" s="76">
        <v>53</v>
      </c>
      <c r="H7" s="320">
        <v>41.4</v>
      </c>
      <c r="I7" s="679">
        <v>44.7</v>
      </c>
    </row>
    <row r="8" spans="1:9" ht="13.5" customHeight="1">
      <c r="A8" s="96" t="s">
        <v>339</v>
      </c>
      <c r="B8" s="97"/>
      <c r="C8" s="97"/>
      <c r="D8" s="414"/>
      <c r="E8" s="77"/>
      <c r="F8" s="321"/>
      <c r="G8" s="77"/>
      <c r="H8" s="322"/>
      <c r="I8" s="680"/>
    </row>
    <row r="9" spans="1:9" ht="28.5" customHeight="1">
      <c r="A9" s="431" t="s">
        <v>298</v>
      </c>
      <c r="B9" s="432"/>
      <c r="C9" s="432"/>
      <c r="D9" s="414" t="s">
        <v>143</v>
      </c>
      <c r="E9" s="18">
        <v>1065</v>
      </c>
      <c r="F9" s="323">
        <v>995</v>
      </c>
      <c r="G9" s="79">
        <v>961</v>
      </c>
      <c r="H9" s="324">
        <v>605</v>
      </c>
      <c r="I9" s="681">
        <v>594</v>
      </c>
    </row>
    <row r="10" spans="1:9" ht="28.5" customHeight="1">
      <c r="A10" s="429" t="s">
        <v>302</v>
      </c>
      <c r="B10" s="430"/>
      <c r="C10" s="430"/>
      <c r="D10" s="414" t="s">
        <v>143</v>
      </c>
      <c r="E10" s="19">
        <v>255</v>
      </c>
      <c r="F10" s="323">
        <v>312</v>
      </c>
      <c r="G10" s="78">
        <v>332</v>
      </c>
      <c r="H10" s="325">
        <v>293</v>
      </c>
      <c r="I10" s="682">
        <v>273</v>
      </c>
    </row>
    <row r="11" spans="1:9" ht="28.5" customHeight="1">
      <c r="A11" s="431" t="s">
        <v>305</v>
      </c>
      <c r="B11" s="432"/>
      <c r="C11" s="432"/>
      <c r="D11" s="414" t="s">
        <v>143</v>
      </c>
      <c r="E11" s="19">
        <v>409</v>
      </c>
      <c r="F11" s="323">
        <v>371</v>
      </c>
      <c r="G11" s="78">
        <v>386</v>
      </c>
      <c r="H11" s="325">
        <v>256</v>
      </c>
      <c r="I11" s="682">
        <v>313</v>
      </c>
    </row>
    <row r="12" spans="1:9" ht="28.5" customHeight="1">
      <c r="A12" s="429" t="s">
        <v>144</v>
      </c>
      <c r="B12" s="430"/>
      <c r="C12" s="430"/>
      <c r="D12" s="414" t="s">
        <v>143</v>
      </c>
      <c r="E12" s="18">
        <v>2056</v>
      </c>
      <c r="F12" s="326">
        <v>2031</v>
      </c>
      <c r="G12" s="79">
        <v>2023</v>
      </c>
      <c r="H12" s="324">
        <v>1580</v>
      </c>
      <c r="I12" s="681">
        <v>1753</v>
      </c>
    </row>
    <row r="13" spans="1:9" ht="28.5" customHeight="1">
      <c r="A13" s="431" t="s">
        <v>301</v>
      </c>
      <c r="B13" s="432"/>
      <c r="C13" s="432"/>
      <c r="D13" s="414" t="s">
        <v>143</v>
      </c>
      <c r="E13" s="19">
        <v>911</v>
      </c>
      <c r="F13" s="323">
        <v>888</v>
      </c>
      <c r="G13" s="78">
        <v>694</v>
      </c>
      <c r="H13" s="325">
        <v>591</v>
      </c>
      <c r="I13" s="682">
        <v>612</v>
      </c>
    </row>
    <row r="14" spans="1:9" ht="28.5" customHeight="1">
      <c r="A14" s="431" t="s">
        <v>303</v>
      </c>
      <c r="B14" s="432"/>
      <c r="C14" s="432"/>
      <c r="D14" s="414" t="s">
        <v>143</v>
      </c>
      <c r="E14" s="19">
        <v>175</v>
      </c>
      <c r="F14" s="323">
        <v>189</v>
      </c>
      <c r="G14" s="78">
        <v>203</v>
      </c>
      <c r="H14" s="325">
        <v>116</v>
      </c>
      <c r="I14" s="683">
        <v>145</v>
      </c>
    </row>
    <row r="15" spans="1:9" ht="28.5" customHeight="1">
      <c r="A15" s="433" t="s">
        <v>304</v>
      </c>
      <c r="B15" s="434"/>
      <c r="C15" s="434"/>
      <c r="D15" s="21" t="s">
        <v>143</v>
      </c>
      <c r="E15" s="73">
        <v>256</v>
      </c>
      <c r="F15" s="327">
        <v>234</v>
      </c>
      <c r="G15" s="80">
        <v>270</v>
      </c>
      <c r="H15" s="328">
        <v>179</v>
      </c>
      <c r="I15" s="684">
        <v>196</v>
      </c>
    </row>
    <row r="16" spans="1:9" ht="13.5" customHeight="1">
      <c r="A16" s="435" t="s">
        <v>142</v>
      </c>
      <c r="B16" s="436"/>
      <c r="C16" s="436"/>
      <c r="D16" s="414"/>
      <c r="E16" s="20"/>
      <c r="F16" s="329"/>
      <c r="G16" s="20"/>
      <c r="H16" s="330"/>
      <c r="I16" s="685"/>
    </row>
    <row r="17" spans="1:9" ht="13.5" customHeight="1">
      <c r="A17" s="431" t="s">
        <v>340</v>
      </c>
      <c r="B17" s="432"/>
      <c r="C17" s="432"/>
      <c r="D17" s="101"/>
      <c r="E17" s="18">
        <v>1332</v>
      </c>
      <c r="F17" s="317">
        <v>1267</v>
      </c>
      <c r="G17" s="18">
        <v>1260</v>
      </c>
      <c r="H17" s="318">
        <v>882</v>
      </c>
      <c r="I17" s="678">
        <v>912</v>
      </c>
    </row>
    <row r="18" spans="1:9" ht="13.5" customHeight="1">
      <c r="A18" s="431" t="s">
        <v>341</v>
      </c>
      <c r="B18" s="432"/>
      <c r="C18" s="432"/>
      <c r="D18" s="101"/>
      <c r="E18" s="18">
        <v>859</v>
      </c>
      <c r="F18" s="317">
        <v>788</v>
      </c>
      <c r="G18" s="18">
        <v>862</v>
      </c>
      <c r="H18" s="318">
        <v>544</v>
      </c>
      <c r="I18" s="678">
        <v>577</v>
      </c>
    </row>
    <row r="19" spans="1:9" ht="13.5" customHeight="1">
      <c r="A19" s="442" t="s">
        <v>299</v>
      </c>
      <c r="B19" s="443"/>
      <c r="C19" s="443"/>
      <c r="D19" s="103"/>
      <c r="E19" s="81">
        <v>64.5</v>
      </c>
      <c r="F19" s="331">
        <v>62.2</v>
      </c>
      <c r="G19" s="81">
        <v>68.4</v>
      </c>
      <c r="H19" s="332">
        <v>61.7</v>
      </c>
      <c r="I19" s="686">
        <v>63.3</v>
      </c>
    </row>
    <row r="20" spans="1:9" ht="13.5" customHeight="1">
      <c r="A20" s="19"/>
      <c r="B20" s="19"/>
      <c r="C20" s="19"/>
      <c r="D20" s="19"/>
      <c r="E20" s="19"/>
      <c r="F20" s="19"/>
      <c r="I20" s="687" t="s">
        <v>306</v>
      </c>
    </row>
    <row r="21" spans="1:8" ht="13.5" customHeight="1">
      <c r="A21" s="19" t="s">
        <v>146</v>
      </c>
      <c r="B21" s="19" t="s">
        <v>418</v>
      </c>
      <c r="C21" s="19"/>
      <c r="D21" s="19"/>
      <c r="E21" s="19"/>
      <c r="F21" s="19"/>
      <c r="G21" s="19"/>
      <c r="H21" s="19"/>
    </row>
    <row r="22" ht="13.5" customHeight="1"/>
  </sheetData>
  <sheetProtection/>
  <mergeCells count="16">
    <mergeCell ref="A10:C10"/>
    <mergeCell ref="A11:C11"/>
    <mergeCell ref="A18:C18"/>
    <mergeCell ref="A19:C19"/>
    <mergeCell ref="A16:C16"/>
    <mergeCell ref="A17:C17"/>
    <mergeCell ref="A3:B3"/>
    <mergeCell ref="A12:C12"/>
    <mergeCell ref="A13:C13"/>
    <mergeCell ref="A14:C14"/>
    <mergeCell ref="A15:C15"/>
    <mergeCell ref="A4:C4"/>
    <mergeCell ref="A5:C5"/>
    <mergeCell ref="A7:C7"/>
    <mergeCell ref="A9:C9"/>
    <mergeCell ref="A6:D6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zoomScalePageLayoutView="0" workbookViewId="0" topLeftCell="A1">
      <selection activeCell="H15" sqref="H15"/>
    </sheetView>
  </sheetViews>
  <sheetFormatPr defaultColWidth="9.140625" defaultRowHeight="15"/>
  <cols>
    <col min="1" max="1" width="4.8515625" style="35" customWidth="1"/>
    <col min="2" max="2" width="13.140625" style="35" customWidth="1"/>
    <col min="3" max="11" width="12.57421875" style="35" customWidth="1"/>
    <col min="12" max="16384" width="9.00390625" style="35" customWidth="1"/>
  </cols>
  <sheetData>
    <row r="1" spans="1:2" ht="17.25" customHeight="1">
      <c r="A1" s="613" t="s">
        <v>280</v>
      </c>
      <c r="B1" s="613"/>
    </row>
    <row r="2" spans="1:2" ht="17.25" customHeight="1">
      <c r="A2" s="613" t="s">
        <v>263</v>
      </c>
      <c r="B2" s="613"/>
    </row>
    <row r="3" ht="17.25" customHeight="1"/>
    <row r="4" ht="17.25" customHeight="1">
      <c r="J4" s="34" t="s">
        <v>71</v>
      </c>
    </row>
    <row r="5" spans="1:10" s="639" customFormat="1" ht="21.75" customHeight="1">
      <c r="A5" s="475" t="s">
        <v>385</v>
      </c>
      <c r="B5" s="476"/>
      <c r="C5" s="63" t="s">
        <v>66</v>
      </c>
      <c r="D5" s="409" t="s">
        <v>68</v>
      </c>
      <c r="E5" s="409" t="s">
        <v>353</v>
      </c>
      <c r="F5" s="409" t="s">
        <v>354</v>
      </c>
      <c r="G5" s="409" t="s">
        <v>355</v>
      </c>
      <c r="H5" s="63" t="s">
        <v>356</v>
      </c>
      <c r="I5" s="116" t="s">
        <v>69</v>
      </c>
      <c r="J5" s="116" t="s">
        <v>70</v>
      </c>
    </row>
    <row r="6" spans="1:10" ht="21.75" customHeight="1">
      <c r="A6" s="120" t="s">
        <v>336</v>
      </c>
      <c r="B6" s="122"/>
      <c r="C6" s="4">
        <v>12528</v>
      </c>
      <c r="D6" s="4">
        <v>1054</v>
      </c>
      <c r="E6" s="4">
        <v>1684</v>
      </c>
      <c r="F6" s="4">
        <v>2555</v>
      </c>
      <c r="G6" s="4">
        <v>2425</v>
      </c>
      <c r="H6" s="4">
        <v>1819</v>
      </c>
      <c r="I6" s="4">
        <v>1672</v>
      </c>
      <c r="J6" s="5">
        <v>1319</v>
      </c>
    </row>
    <row r="7" spans="1:10" ht="21.75" customHeight="1">
      <c r="A7" s="120" t="s">
        <v>349</v>
      </c>
      <c r="B7" s="122"/>
      <c r="C7" s="151">
        <v>12789</v>
      </c>
      <c r="D7" s="4">
        <v>1130</v>
      </c>
      <c r="E7" s="4">
        <v>1743</v>
      </c>
      <c r="F7" s="4">
        <v>2602</v>
      </c>
      <c r="G7" s="4">
        <v>2459</v>
      </c>
      <c r="H7" s="4">
        <v>1826</v>
      </c>
      <c r="I7" s="4">
        <v>1786</v>
      </c>
      <c r="J7" s="5">
        <v>1243</v>
      </c>
    </row>
    <row r="8" spans="1:10" ht="21.75" customHeight="1">
      <c r="A8" s="120" t="s">
        <v>372</v>
      </c>
      <c r="B8" s="122"/>
      <c r="C8" s="151">
        <v>12809</v>
      </c>
      <c r="D8" s="4">
        <v>1140</v>
      </c>
      <c r="E8" s="4">
        <v>1811</v>
      </c>
      <c r="F8" s="4">
        <v>2631</v>
      </c>
      <c r="G8" s="4">
        <v>2352</v>
      </c>
      <c r="H8" s="4">
        <v>1874</v>
      </c>
      <c r="I8" s="4">
        <v>1810</v>
      </c>
      <c r="J8" s="5">
        <v>1191</v>
      </c>
    </row>
    <row r="9" spans="1:11" ht="21.75" customHeight="1">
      <c r="A9" s="120" t="s">
        <v>399</v>
      </c>
      <c r="B9" s="122"/>
      <c r="C9" s="151">
        <v>12779</v>
      </c>
      <c r="D9" s="4">
        <v>1108</v>
      </c>
      <c r="E9" s="4">
        <v>1862</v>
      </c>
      <c r="F9" s="4">
        <v>2623</v>
      </c>
      <c r="G9" s="4">
        <v>2403</v>
      </c>
      <c r="H9" s="4">
        <v>1834</v>
      </c>
      <c r="I9" s="4">
        <v>1782</v>
      </c>
      <c r="J9" s="5">
        <v>1167</v>
      </c>
      <c r="K9" s="134"/>
    </row>
    <row r="10" spans="1:11" ht="21.75" customHeight="1">
      <c r="A10" s="356" t="s">
        <v>525</v>
      </c>
      <c r="B10" s="358"/>
      <c r="C10" s="635">
        <v>12745</v>
      </c>
      <c r="D10" s="636">
        <v>1103</v>
      </c>
      <c r="E10" s="636">
        <v>1956</v>
      </c>
      <c r="F10" s="636">
        <v>2501</v>
      </c>
      <c r="G10" s="636">
        <v>2385</v>
      </c>
      <c r="H10" s="636">
        <v>1863</v>
      </c>
      <c r="I10" s="636">
        <v>1775</v>
      </c>
      <c r="J10" s="641">
        <v>1162</v>
      </c>
      <c r="K10" s="134"/>
    </row>
    <row r="11" spans="1:10" ht="12.75" customHeight="1">
      <c r="A11" s="35" t="s">
        <v>308</v>
      </c>
      <c r="B11" s="35" t="s">
        <v>316</v>
      </c>
      <c r="J11" s="34" t="s">
        <v>72</v>
      </c>
    </row>
  </sheetData>
  <sheetProtection/>
  <mergeCells count="1">
    <mergeCell ref="A5:B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SheetLayoutView="100" zoomScalePageLayoutView="0" workbookViewId="0" topLeftCell="A1">
      <selection activeCell="E24" sqref="E24"/>
    </sheetView>
  </sheetViews>
  <sheetFormatPr defaultColWidth="9.140625" defaultRowHeight="15"/>
  <cols>
    <col min="1" max="1" width="38.421875" style="35" bestFit="1" customWidth="1"/>
    <col min="2" max="8" width="12.57421875" style="35" customWidth="1"/>
    <col min="9" max="16384" width="9.00390625" style="9" customWidth="1"/>
  </cols>
  <sheetData>
    <row r="1" ht="17.25" customHeight="1">
      <c r="A1" s="613" t="s">
        <v>280</v>
      </c>
    </row>
    <row r="2" ht="17.25" customHeight="1">
      <c r="A2" s="613" t="s">
        <v>264</v>
      </c>
    </row>
    <row r="4" spans="3:6" ht="13.5">
      <c r="C4" s="34"/>
      <c r="D4" s="34"/>
      <c r="E4" s="34"/>
      <c r="F4" s="34" t="s">
        <v>73</v>
      </c>
    </row>
    <row r="5" spans="1:6" ht="18.75" customHeight="1">
      <c r="A5" s="63" t="s">
        <v>386</v>
      </c>
      <c r="B5" s="63" t="s">
        <v>351</v>
      </c>
      <c r="C5" s="63" t="s">
        <v>352</v>
      </c>
      <c r="D5" s="116" t="s">
        <v>374</v>
      </c>
      <c r="E5" s="116" t="s">
        <v>403</v>
      </c>
      <c r="F5" s="116" t="s">
        <v>528</v>
      </c>
    </row>
    <row r="6" spans="1:6" ht="18.75" customHeight="1">
      <c r="A6" s="631" t="s">
        <v>97</v>
      </c>
      <c r="B6" s="173">
        <v>21200863</v>
      </c>
      <c r="C6" s="173">
        <v>21404617</v>
      </c>
      <c r="D6" s="173">
        <v>21744507</v>
      </c>
      <c r="E6" s="173">
        <v>21899790</v>
      </c>
      <c r="F6" s="632">
        <v>22033230</v>
      </c>
    </row>
    <row r="7" spans="1:7" ht="18.75" customHeight="1">
      <c r="A7" s="624" t="s">
        <v>98</v>
      </c>
      <c r="B7" s="153">
        <v>8900030</v>
      </c>
      <c r="C7" s="153">
        <v>8676415</v>
      </c>
      <c r="D7" s="153">
        <v>8755709</v>
      </c>
      <c r="E7" s="153">
        <v>8672008</v>
      </c>
      <c r="F7" s="625">
        <v>8901480</v>
      </c>
      <c r="G7" s="633"/>
    </row>
    <row r="8" spans="1:6" ht="18.75" customHeight="1">
      <c r="A8" s="626" t="s">
        <v>99</v>
      </c>
      <c r="B8" s="153">
        <v>969997</v>
      </c>
      <c r="C8" s="153">
        <v>921547</v>
      </c>
      <c r="D8" s="153">
        <v>907261</v>
      </c>
      <c r="E8" s="153">
        <v>900880</v>
      </c>
      <c r="F8" s="625">
        <v>925978</v>
      </c>
    </row>
    <row r="9" spans="1:6" ht="18.75" customHeight="1">
      <c r="A9" s="626" t="s">
        <v>100</v>
      </c>
      <c r="B9" s="153">
        <v>75339</v>
      </c>
      <c r="C9" s="153">
        <v>70351</v>
      </c>
      <c r="D9" s="153">
        <v>71523</v>
      </c>
      <c r="E9" s="153">
        <v>73555</v>
      </c>
      <c r="F9" s="625">
        <v>77324</v>
      </c>
    </row>
    <row r="10" spans="1:6" ht="18.75" customHeight="1">
      <c r="A10" s="626" t="s">
        <v>101</v>
      </c>
      <c r="B10" s="153">
        <v>183664</v>
      </c>
      <c r="C10" s="153">
        <v>211172</v>
      </c>
      <c r="D10" s="153">
        <v>229103</v>
      </c>
      <c r="E10" s="153">
        <v>248029</v>
      </c>
      <c r="F10" s="625">
        <v>270579</v>
      </c>
    </row>
    <row r="11" spans="1:6" ht="18.75" customHeight="1">
      <c r="A11" s="626" t="s">
        <v>102</v>
      </c>
      <c r="B11" s="153">
        <v>30794</v>
      </c>
      <c r="C11" s="153">
        <v>36743</v>
      </c>
      <c r="D11" s="153">
        <v>46514</v>
      </c>
      <c r="E11" s="153">
        <v>48185</v>
      </c>
      <c r="F11" s="625">
        <v>51287</v>
      </c>
    </row>
    <row r="12" spans="1:6" ht="18.75" customHeight="1">
      <c r="A12" s="626" t="s">
        <v>103</v>
      </c>
      <c r="B12" s="153">
        <v>2737479</v>
      </c>
      <c r="C12" s="153">
        <v>2618880</v>
      </c>
      <c r="D12" s="153">
        <v>2667144</v>
      </c>
      <c r="E12" s="153">
        <v>2608231</v>
      </c>
      <c r="F12" s="625">
        <v>2609570</v>
      </c>
    </row>
    <row r="13" spans="1:6" ht="18.75" customHeight="1">
      <c r="A13" s="626" t="s">
        <v>104</v>
      </c>
      <c r="B13" s="153">
        <v>426035</v>
      </c>
      <c r="C13" s="153">
        <v>407415</v>
      </c>
      <c r="D13" s="153">
        <v>386238</v>
      </c>
      <c r="E13" s="153">
        <v>360641</v>
      </c>
      <c r="F13" s="625">
        <v>355939</v>
      </c>
    </row>
    <row r="14" spans="1:6" ht="18.75" customHeight="1">
      <c r="A14" s="626" t="s">
        <v>105</v>
      </c>
      <c r="B14" s="153">
        <v>600167</v>
      </c>
      <c r="C14" s="153">
        <v>625572</v>
      </c>
      <c r="D14" s="153">
        <v>660070</v>
      </c>
      <c r="E14" s="153">
        <v>693025</v>
      </c>
      <c r="F14" s="625">
        <v>719191</v>
      </c>
    </row>
    <row r="15" spans="1:6" ht="18.75" customHeight="1">
      <c r="A15" s="626" t="s">
        <v>106</v>
      </c>
      <c r="B15" s="153">
        <v>1913010</v>
      </c>
      <c r="C15" s="153">
        <v>1823800</v>
      </c>
      <c r="D15" s="153">
        <v>1786099</v>
      </c>
      <c r="E15" s="153">
        <v>1767469</v>
      </c>
      <c r="F15" s="625">
        <v>1849737</v>
      </c>
    </row>
    <row r="16" spans="1:6" ht="18.75" customHeight="1">
      <c r="A16" s="626" t="s">
        <v>107</v>
      </c>
      <c r="B16" s="153">
        <v>41562</v>
      </c>
      <c r="C16" s="153">
        <v>33375</v>
      </c>
      <c r="D16" s="153">
        <v>32057</v>
      </c>
      <c r="E16" s="153">
        <v>14729</v>
      </c>
      <c r="F16" s="625">
        <v>12909</v>
      </c>
    </row>
    <row r="17" spans="1:6" ht="18.75" customHeight="1">
      <c r="A17" s="626" t="s">
        <v>108</v>
      </c>
      <c r="B17" s="153">
        <v>59708</v>
      </c>
      <c r="C17" s="153">
        <v>67152</v>
      </c>
      <c r="D17" s="153">
        <v>77478</v>
      </c>
      <c r="E17" s="153">
        <v>80332</v>
      </c>
      <c r="F17" s="625">
        <v>92609</v>
      </c>
    </row>
    <row r="18" spans="1:6" ht="18.75" customHeight="1">
      <c r="A18" s="626" t="s">
        <v>109</v>
      </c>
      <c r="B18" s="153">
        <v>725143</v>
      </c>
      <c r="C18" s="153">
        <v>721688</v>
      </c>
      <c r="D18" s="153">
        <v>722983</v>
      </c>
      <c r="E18" s="153">
        <v>714307</v>
      </c>
      <c r="F18" s="625">
        <v>739598</v>
      </c>
    </row>
    <row r="19" spans="1:6" ht="18.75" customHeight="1">
      <c r="A19" s="626" t="s">
        <v>110</v>
      </c>
      <c r="B19" s="153">
        <v>27308</v>
      </c>
      <c r="C19" s="153">
        <v>26784</v>
      </c>
      <c r="D19" s="153">
        <v>27099</v>
      </c>
      <c r="E19" s="153">
        <v>31416</v>
      </c>
      <c r="F19" s="625">
        <v>29052</v>
      </c>
    </row>
    <row r="20" spans="1:6" ht="18.75" customHeight="1">
      <c r="A20" s="626" t="s">
        <v>111</v>
      </c>
      <c r="B20" s="153">
        <v>85483</v>
      </c>
      <c r="C20" s="153">
        <v>81503</v>
      </c>
      <c r="D20" s="153">
        <v>89070</v>
      </c>
      <c r="E20" s="153">
        <v>82818</v>
      </c>
      <c r="F20" s="625">
        <v>78789</v>
      </c>
    </row>
    <row r="21" spans="1:7" ht="18.75" customHeight="1">
      <c r="A21" s="626" t="s">
        <v>112</v>
      </c>
      <c r="B21" s="153">
        <v>1024341</v>
      </c>
      <c r="C21" s="153">
        <v>1030433</v>
      </c>
      <c r="D21" s="153">
        <v>1053070</v>
      </c>
      <c r="E21" s="153">
        <v>1048392</v>
      </c>
      <c r="F21" s="625">
        <v>1088918</v>
      </c>
      <c r="G21" s="633"/>
    </row>
    <row r="22" spans="1:7" ht="18.75" customHeight="1">
      <c r="A22" s="624" t="s">
        <v>113</v>
      </c>
      <c r="B22" s="153">
        <v>3555139</v>
      </c>
      <c r="C22" s="153">
        <v>3820084</v>
      </c>
      <c r="D22" s="153">
        <v>3949788</v>
      </c>
      <c r="E22" s="153">
        <v>4102496</v>
      </c>
      <c r="F22" s="625">
        <v>4169268</v>
      </c>
      <c r="G22" s="633"/>
    </row>
    <row r="23" spans="1:6" ht="18.75" customHeight="1">
      <c r="A23" s="626" t="s">
        <v>114</v>
      </c>
      <c r="B23" s="153" t="s">
        <v>96</v>
      </c>
      <c r="C23" s="153" t="s">
        <v>96</v>
      </c>
      <c r="D23" s="153" t="s">
        <v>96</v>
      </c>
      <c r="E23" s="153" t="s">
        <v>375</v>
      </c>
      <c r="F23" s="625" t="s">
        <v>375</v>
      </c>
    </row>
    <row r="24" spans="1:6" ht="18.75" customHeight="1">
      <c r="A24" s="626" t="s">
        <v>115</v>
      </c>
      <c r="B24" s="153">
        <v>188870</v>
      </c>
      <c r="C24" s="153">
        <v>227397</v>
      </c>
      <c r="D24" s="153">
        <v>265402</v>
      </c>
      <c r="E24" s="153">
        <v>271191</v>
      </c>
      <c r="F24" s="625">
        <v>267222</v>
      </c>
    </row>
    <row r="25" spans="1:6" ht="18.75" customHeight="1">
      <c r="A25" s="626" t="s">
        <v>326</v>
      </c>
      <c r="B25" s="153">
        <v>516523</v>
      </c>
      <c r="C25" s="153">
        <v>584729</v>
      </c>
      <c r="D25" s="153">
        <v>602341</v>
      </c>
      <c r="E25" s="153">
        <v>588358</v>
      </c>
      <c r="F25" s="625">
        <v>587754</v>
      </c>
    </row>
    <row r="26" spans="1:6" ht="18.75" customHeight="1">
      <c r="A26" s="626" t="s">
        <v>116</v>
      </c>
      <c r="B26" s="153">
        <v>46099</v>
      </c>
      <c r="C26" s="153">
        <v>44568</v>
      </c>
      <c r="D26" s="153">
        <v>47298</v>
      </c>
      <c r="E26" s="153">
        <v>50617</v>
      </c>
      <c r="F26" s="625">
        <v>53403</v>
      </c>
    </row>
    <row r="27" spans="1:6" ht="18.75" customHeight="1">
      <c r="A27" s="626" t="s">
        <v>117</v>
      </c>
      <c r="B27" s="153">
        <v>904340</v>
      </c>
      <c r="C27" s="153">
        <v>951147</v>
      </c>
      <c r="D27" s="153">
        <v>976005</v>
      </c>
      <c r="E27" s="153">
        <v>1048483</v>
      </c>
      <c r="F27" s="625">
        <v>1095038</v>
      </c>
    </row>
    <row r="28" spans="1:6" ht="18.75" customHeight="1">
      <c r="A28" s="626" t="s">
        <v>118</v>
      </c>
      <c r="B28" s="153">
        <v>1337063</v>
      </c>
      <c r="C28" s="153">
        <v>1370944</v>
      </c>
      <c r="D28" s="153">
        <v>1393994</v>
      </c>
      <c r="E28" s="153">
        <v>1463690</v>
      </c>
      <c r="F28" s="625">
        <v>1477533</v>
      </c>
    </row>
    <row r="29" spans="1:7" ht="18.75" customHeight="1">
      <c r="A29" s="626" t="s">
        <v>119</v>
      </c>
      <c r="B29" s="153">
        <v>562244</v>
      </c>
      <c r="C29" s="153">
        <v>641299</v>
      </c>
      <c r="D29" s="153">
        <v>664748</v>
      </c>
      <c r="E29" s="153">
        <v>680156</v>
      </c>
      <c r="F29" s="625">
        <v>688318</v>
      </c>
      <c r="G29" s="633"/>
    </row>
    <row r="30" spans="1:7" ht="18.75" customHeight="1">
      <c r="A30" s="624" t="s">
        <v>120</v>
      </c>
      <c r="B30" s="153">
        <v>7356983</v>
      </c>
      <c r="C30" s="153">
        <v>7550823</v>
      </c>
      <c r="D30" s="153">
        <v>7611093</v>
      </c>
      <c r="E30" s="153">
        <f>SUM(E31:E34)</f>
        <v>7675058</v>
      </c>
      <c r="F30" s="625">
        <v>7658048</v>
      </c>
      <c r="G30" s="633"/>
    </row>
    <row r="31" spans="1:6" ht="18.75" customHeight="1">
      <c r="A31" s="626" t="s">
        <v>121</v>
      </c>
      <c r="B31" s="153">
        <v>4597170</v>
      </c>
      <c r="C31" s="153">
        <v>4745672</v>
      </c>
      <c r="D31" s="153">
        <v>4836186</v>
      </c>
      <c r="E31" s="153">
        <v>4937766</v>
      </c>
      <c r="F31" s="625">
        <v>4976057</v>
      </c>
    </row>
    <row r="32" spans="1:6" ht="18.75" customHeight="1">
      <c r="A32" s="626" t="s">
        <v>122</v>
      </c>
      <c r="B32" s="153">
        <v>2755213</v>
      </c>
      <c r="C32" s="153">
        <v>2795959</v>
      </c>
      <c r="D32" s="153">
        <v>2761111</v>
      </c>
      <c r="E32" s="153">
        <v>2452990</v>
      </c>
      <c r="F32" s="625">
        <v>2389394</v>
      </c>
    </row>
    <row r="33" spans="1:7" ht="18.75" customHeight="1">
      <c r="A33" s="626" t="s">
        <v>123</v>
      </c>
      <c r="B33" s="153">
        <v>4600</v>
      </c>
      <c r="C33" s="153">
        <v>9192</v>
      </c>
      <c r="D33" s="153">
        <v>13695</v>
      </c>
      <c r="E33" s="153">
        <v>386</v>
      </c>
      <c r="F33" s="625" t="s">
        <v>375</v>
      </c>
      <c r="G33" s="633"/>
    </row>
    <row r="34" spans="1:7" ht="18.75" customHeight="1">
      <c r="A34" s="626" t="s">
        <v>381</v>
      </c>
      <c r="B34" s="153" t="s">
        <v>375</v>
      </c>
      <c r="C34" s="153" t="s">
        <v>375</v>
      </c>
      <c r="D34" s="153">
        <v>101</v>
      </c>
      <c r="E34" s="153">
        <v>283916</v>
      </c>
      <c r="F34" s="625">
        <v>292597</v>
      </c>
      <c r="G34" s="633"/>
    </row>
    <row r="35" spans="1:6" ht="18.75" customHeight="1">
      <c r="A35" s="624" t="s">
        <v>124</v>
      </c>
      <c r="B35" s="153">
        <v>459801</v>
      </c>
      <c r="C35" s="153">
        <v>420431</v>
      </c>
      <c r="D35" s="153">
        <v>496062</v>
      </c>
      <c r="E35" s="153">
        <v>521870</v>
      </c>
      <c r="F35" s="625">
        <v>516440</v>
      </c>
    </row>
    <row r="36" spans="1:6" ht="18.75" customHeight="1">
      <c r="A36" s="624" t="s">
        <v>125</v>
      </c>
      <c r="B36" s="153">
        <v>915726</v>
      </c>
      <c r="C36" s="153">
        <v>923537</v>
      </c>
      <c r="D36" s="153">
        <v>918295</v>
      </c>
      <c r="E36" s="153">
        <v>914940</v>
      </c>
      <c r="F36" s="625">
        <v>774571</v>
      </c>
    </row>
    <row r="37" spans="1:6" ht="18.75" customHeight="1">
      <c r="A37" s="624" t="s">
        <v>126</v>
      </c>
      <c r="B37" s="153">
        <v>12127</v>
      </c>
      <c r="C37" s="153">
        <v>12249</v>
      </c>
      <c r="D37" s="153">
        <v>12519</v>
      </c>
      <c r="E37" s="153">
        <v>12445</v>
      </c>
      <c r="F37" s="625">
        <v>12683</v>
      </c>
    </row>
    <row r="38" spans="1:7" ht="18.75" customHeight="1">
      <c r="A38" s="634" t="s">
        <v>127</v>
      </c>
      <c r="B38" s="154">
        <v>1057</v>
      </c>
      <c r="C38" s="154">
        <v>1078</v>
      </c>
      <c r="D38" s="154">
        <v>1041</v>
      </c>
      <c r="E38" s="154">
        <v>972</v>
      </c>
      <c r="F38" s="630">
        <v>740</v>
      </c>
      <c r="G38" s="633"/>
    </row>
    <row r="39" spans="3:6" ht="13.5">
      <c r="C39" s="34"/>
      <c r="D39" s="34"/>
      <c r="E39" s="34"/>
      <c r="F39" s="34" t="s">
        <v>72</v>
      </c>
    </row>
  </sheetData>
  <sheetProtection/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SheetLayoutView="100" zoomScalePageLayoutView="0" workbookViewId="0" topLeftCell="A1">
      <selection activeCell="E24" sqref="E24"/>
    </sheetView>
  </sheetViews>
  <sheetFormatPr defaultColWidth="9.140625" defaultRowHeight="15"/>
  <cols>
    <col min="1" max="1" width="25.7109375" style="35" customWidth="1"/>
    <col min="2" max="6" width="14.7109375" style="35" customWidth="1"/>
    <col min="7" max="8" width="12.57421875" style="35" customWidth="1"/>
    <col min="9" max="10" width="12.57421875" style="9" customWidth="1"/>
    <col min="11" max="16384" width="9.00390625" style="9" customWidth="1"/>
  </cols>
  <sheetData>
    <row r="1" ht="17.25" customHeight="1">
      <c r="A1" s="613" t="s">
        <v>281</v>
      </c>
    </row>
    <row r="2" spans="3:6" ht="13.5">
      <c r="C2" s="34"/>
      <c r="D2" s="34"/>
      <c r="E2" s="34"/>
      <c r="F2" s="34"/>
    </row>
    <row r="3" spans="1:6" ht="18.75" customHeight="1">
      <c r="A3" s="63" t="s">
        <v>387</v>
      </c>
      <c r="B3" s="116" t="s">
        <v>336</v>
      </c>
      <c r="C3" s="116" t="s">
        <v>349</v>
      </c>
      <c r="D3" s="116" t="s">
        <v>370</v>
      </c>
      <c r="E3" s="116" t="s">
        <v>398</v>
      </c>
      <c r="F3" s="116" t="s">
        <v>524</v>
      </c>
    </row>
    <row r="4" spans="1:6" ht="18.75" customHeight="1">
      <c r="A4" s="622" t="s">
        <v>75</v>
      </c>
      <c r="B4" s="152">
        <v>31645</v>
      </c>
      <c r="C4" s="152">
        <v>31907</v>
      </c>
      <c r="D4" s="152">
        <v>32265</v>
      </c>
      <c r="E4" s="152">
        <v>32206</v>
      </c>
      <c r="F4" s="623">
        <v>31939</v>
      </c>
    </row>
    <row r="5" spans="1:6" ht="18.75" customHeight="1">
      <c r="A5" s="624" t="s">
        <v>76</v>
      </c>
      <c r="B5" s="153"/>
      <c r="C5" s="153"/>
      <c r="D5" s="153"/>
      <c r="E5" s="153"/>
      <c r="F5" s="625"/>
    </row>
    <row r="6" spans="1:6" ht="18.75" customHeight="1">
      <c r="A6" s="626" t="s">
        <v>77</v>
      </c>
      <c r="B6" s="153">
        <v>952126</v>
      </c>
      <c r="C6" s="153">
        <v>966886</v>
      </c>
      <c r="D6" s="153">
        <v>983726</v>
      </c>
      <c r="E6" s="153">
        <v>936888</v>
      </c>
      <c r="F6" s="625">
        <v>914176</v>
      </c>
    </row>
    <row r="7" spans="1:6" ht="18.75" customHeight="1">
      <c r="A7" s="626" t="s">
        <v>78</v>
      </c>
      <c r="B7" s="153">
        <v>23129352</v>
      </c>
      <c r="C7" s="153">
        <v>23542128</v>
      </c>
      <c r="D7" s="153">
        <v>24541425</v>
      </c>
      <c r="E7" s="153">
        <v>23319634</v>
      </c>
      <c r="F7" s="625">
        <v>23809528</v>
      </c>
    </row>
    <row r="8" spans="1:6" ht="18.75" customHeight="1">
      <c r="A8" s="626" t="s">
        <v>317</v>
      </c>
      <c r="B8" s="153">
        <v>731</v>
      </c>
      <c r="C8" s="153">
        <v>738</v>
      </c>
      <c r="D8" s="153">
        <v>760</v>
      </c>
      <c r="E8" s="153">
        <v>724</v>
      </c>
      <c r="F8" s="625">
        <v>745</v>
      </c>
    </row>
    <row r="9" spans="1:6" ht="18.75" customHeight="1">
      <c r="A9" s="626" t="s">
        <v>134</v>
      </c>
      <c r="B9" s="153"/>
      <c r="C9" s="153"/>
      <c r="D9" s="153"/>
      <c r="E9" s="153"/>
      <c r="F9" s="625"/>
    </row>
    <row r="10" spans="1:6" ht="18.75" customHeight="1">
      <c r="A10" s="627" t="s">
        <v>135</v>
      </c>
      <c r="B10" s="153">
        <v>556875</v>
      </c>
      <c r="C10" s="153">
        <v>565871</v>
      </c>
      <c r="D10" s="153">
        <v>573871</v>
      </c>
      <c r="E10" s="153">
        <v>542497</v>
      </c>
      <c r="F10" s="625">
        <v>540960</v>
      </c>
    </row>
    <row r="11" spans="1:6" ht="18.75" customHeight="1">
      <c r="A11" s="627" t="s">
        <v>136</v>
      </c>
      <c r="B11" s="153">
        <v>1142456</v>
      </c>
      <c r="C11" s="153">
        <v>1168604</v>
      </c>
      <c r="D11" s="153">
        <v>1181891</v>
      </c>
      <c r="E11" s="153">
        <v>1092192</v>
      </c>
      <c r="F11" s="625">
        <v>1095580</v>
      </c>
    </row>
    <row r="12" spans="1:6" ht="18.75" customHeight="1">
      <c r="A12" s="627" t="s">
        <v>137</v>
      </c>
      <c r="B12" s="153">
        <v>17134604</v>
      </c>
      <c r="C12" s="153">
        <v>17730755</v>
      </c>
      <c r="D12" s="153">
        <v>18588221</v>
      </c>
      <c r="E12" s="153">
        <v>17701361</v>
      </c>
      <c r="F12" s="625">
        <v>18359590</v>
      </c>
    </row>
    <row r="13" spans="1:6" ht="18.75" customHeight="1">
      <c r="A13" s="627" t="s">
        <v>80</v>
      </c>
      <c r="B13" s="153"/>
      <c r="C13" s="153"/>
      <c r="D13" s="153"/>
      <c r="E13" s="153"/>
      <c r="F13" s="625"/>
    </row>
    <row r="14" spans="1:6" ht="18.75" customHeight="1">
      <c r="A14" s="628" t="s">
        <v>77</v>
      </c>
      <c r="B14" s="153">
        <v>17550</v>
      </c>
      <c r="C14" s="153">
        <v>18213</v>
      </c>
      <c r="D14" s="153">
        <v>18664</v>
      </c>
      <c r="E14" s="153">
        <v>17289</v>
      </c>
      <c r="F14" s="625">
        <v>18118</v>
      </c>
    </row>
    <row r="15" spans="1:6" ht="18.75" customHeight="1">
      <c r="A15" s="628" t="s">
        <v>79</v>
      </c>
      <c r="B15" s="153">
        <v>282578</v>
      </c>
      <c r="C15" s="153">
        <v>295287</v>
      </c>
      <c r="D15" s="153">
        <v>306470</v>
      </c>
      <c r="E15" s="153">
        <v>284659</v>
      </c>
      <c r="F15" s="625">
        <v>297387</v>
      </c>
    </row>
    <row r="16" spans="1:6" ht="18.75" customHeight="1">
      <c r="A16" s="628" t="s">
        <v>78</v>
      </c>
      <c r="B16" s="153">
        <v>8917287</v>
      </c>
      <c r="C16" s="153">
        <v>9343014</v>
      </c>
      <c r="D16" s="153">
        <v>9965386</v>
      </c>
      <c r="E16" s="153">
        <v>9492983</v>
      </c>
      <c r="F16" s="625">
        <v>10091367</v>
      </c>
    </row>
    <row r="17" spans="1:6" ht="18.75" customHeight="1">
      <c r="A17" s="627" t="s">
        <v>81</v>
      </c>
      <c r="B17" s="153"/>
      <c r="C17" s="153"/>
      <c r="D17" s="153"/>
      <c r="E17" s="153"/>
      <c r="F17" s="625"/>
    </row>
    <row r="18" spans="1:6" ht="18.75" customHeight="1">
      <c r="A18" s="628" t="s">
        <v>77</v>
      </c>
      <c r="B18" s="153">
        <v>481422</v>
      </c>
      <c r="C18" s="153">
        <v>486229</v>
      </c>
      <c r="D18" s="153">
        <v>490587</v>
      </c>
      <c r="E18" s="153">
        <v>466426</v>
      </c>
      <c r="F18" s="625">
        <v>462548</v>
      </c>
    </row>
    <row r="19" spans="1:6" ht="18.75" customHeight="1">
      <c r="A19" s="628" t="s">
        <v>79</v>
      </c>
      <c r="B19" s="153">
        <v>737677</v>
      </c>
      <c r="C19" s="153">
        <v>745697</v>
      </c>
      <c r="D19" s="153">
        <v>746558</v>
      </c>
      <c r="E19" s="153">
        <v>691253</v>
      </c>
      <c r="F19" s="625">
        <v>679860</v>
      </c>
    </row>
    <row r="20" spans="1:6" ht="18.75" customHeight="1">
      <c r="A20" s="628" t="s">
        <v>78</v>
      </c>
      <c r="B20" s="153">
        <v>7324308</v>
      </c>
      <c r="C20" s="153">
        <v>7433943</v>
      </c>
      <c r="D20" s="153">
        <v>7636596</v>
      </c>
      <c r="E20" s="153">
        <v>7269838</v>
      </c>
      <c r="F20" s="625">
        <v>7306819</v>
      </c>
    </row>
    <row r="21" spans="1:6" ht="18.75" customHeight="1">
      <c r="A21" s="627" t="s">
        <v>82</v>
      </c>
      <c r="B21" s="153"/>
      <c r="C21" s="153"/>
      <c r="D21" s="153"/>
      <c r="E21" s="153"/>
      <c r="F21" s="625"/>
    </row>
    <row r="22" spans="1:6" ht="18.75" customHeight="1">
      <c r="A22" s="628" t="s">
        <v>77</v>
      </c>
      <c r="B22" s="153">
        <v>57903</v>
      </c>
      <c r="C22" s="153">
        <v>61429</v>
      </c>
      <c r="D22" s="153">
        <v>64620</v>
      </c>
      <c r="E22" s="153">
        <v>58782</v>
      </c>
      <c r="F22" s="625">
        <v>60294</v>
      </c>
    </row>
    <row r="23" spans="1:6" ht="18.75" customHeight="1">
      <c r="A23" s="628" t="s">
        <v>79</v>
      </c>
      <c r="B23" s="153">
        <v>122201</v>
      </c>
      <c r="C23" s="153">
        <v>127620</v>
      </c>
      <c r="D23" s="153">
        <v>128863</v>
      </c>
      <c r="E23" s="153">
        <v>116280</v>
      </c>
      <c r="F23" s="625">
        <v>118333</v>
      </c>
    </row>
    <row r="24" spans="1:6" ht="18.75" customHeight="1">
      <c r="A24" s="629" t="s">
        <v>78</v>
      </c>
      <c r="B24" s="154">
        <v>893009</v>
      </c>
      <c r="C24" s="154">
        <v>953798</v>
      </c>
      <c r="D24" s="154">
        <v>986238</v>
      </c>
      <c r="E24" s="154">
        <v>938540</v>
      </c>
      <c r="F24" s="630">
        <v>961404</v>
      </c>
    </row>
    <row r="25" spans="3:6" ht="13.5">
      <c r="C25" s="34"/>
      <c r="D25" s="34"/>
      <c r="E25" s="34"/>
      <c r="F25" s="34" t="s">
        <v>362</v>
      </c>
    </row>
  </sheetData>
  <sheetProtection/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SheetLayoutView="100" zoomScalePageLayoutView="0" workbookViewId="0" topLeftCell="A1">
      <selection activeCell="E24" sqref="E24"/>
    </sheetView>
  </sheetViews>
  <sheetFormatPr defaultColWidth="9.140625" defaultRowHeight="15"/>
  <cols>
    <col min="1" max="1" width="6.140625" style="35" customWidth="1"/>
    <col min="2" max="2" width="1.8515625" style="35" customWidth="1"/>
    <col min="3" max="3" width="6.140625" style="35" customWidth="1"/>
    <col min="4" max="8" width="13.57421875" style="35" customWidth="1"/>
    <col min="9" max="16384" width="9.00390625" style="9" customWidth="1"/>
  </cols>
  <sheetData>
    <row r="1" ht="16.5" customHeight="1">
      <c r="A1" s="613" t="s">
        <v>282</v>
      </c>
    </row>
    <row r="2" spans="1:8" ht="16.5" customHeight="1">
      <c r="A2" s="112"/>
      <c r="B2" s="112"/>
      <c r="C2" s="112"/>
      <c r="D2" s="112"/>
      <c r="E2" s="112"/>
      <c r="F2" s="112"/>
      <c r="G2" s="112"/>
      <c r="H2" s="112"/>
    </row>
    <row r="3" spans="1:8" ht="21.75" customHeight="1">
      <c r="A3" s="409" t="s">
        <v>161</v>
      </c>
      <c r="B3" s="601"/>
      <c r="C3" s="116" t="s">
        <v>162</v>
      </c>
      <c r="D3" s="63" t="s">
        <v>336</v>
      </c>
      <c r="E3" s="63" t="s">
        <v>349</v>
      </c>
      <c r="F3" s="63" t="s">
        <v>373</v>
      </c>
      <c r="G3" s="63" t="s">
        <v>400</v>
      </c>
      <c r="H3" s="63" t="s">
        <v>526</v>
      </c>
    </row>
    <row r="4" spans="1:8" ht="21.75" customHeight="1">
      <c r="A4" s="614" t="s">
        <v>265</v>
      </c>
      <c r="B4" s="615"/>
      <c r="C4" s="616"/>
      <c r="D4" s="32">
        <v>35264</v>
      </c>
      <c r="E4" s="32">
        <v>34503</v>
      </c>
      <c r="F4" s="32">
        <v>33594</v>
      </c>
      <c r="G4" s="32">
        <v>32751</v>
      </c>
      <c r="H4" s="364">
        <v>31436</v>
      </c>
    </row>
    <row r="5" spans="1:8" ht="21.75" customHeight="1">
      <c r="A5" s="537" t="s">
        <v>318</v>
      </c>
      <c r="B5" s="538"/>
      <c r="C5" s="541"/>
      <c r="D5" s="117"/>
      <c r="E5" s="117"/>
      <c r="F5" s="117"/>
      <c r="G5" s="117"/>
      <c r="H5" s="168"/>
    </row>
    <row r="6" spans="1:8" ht="21.75" customHeight="1">
      <c r="A6" s="617" t="s">
        <v>266</v>
      </c>
      <c r="B6" s="535"/>
      <c r="C6" s="536"/>
      <c r="D6" s="117">
        <v>19360</v>
      </c>
      <c r="E6" s="117">
        <v>19093</v>
      </c>
      <c r="F6" s="117">
        <v>19093</v>
      </c>
      <c r="G6" s="117">
        <v>18850</v>
      </c>
      <c r="H6" s="168">
        <v>18659</v>
      </c>
    </row>
    <row r="7" spans="1:8" ht="21.75" customHeight="1">
      <c r="A7" s="617" t="s">
        <v>267</v>
      </c>
      <c r="B7" s="535"/>
      <c r="C7" s="536"/>
      <c r="D7" s="117">
        <v>19241</v>
      </c>
      <c r="E7" s="117">
        <v>18781</v>
      </c>
      <c r="F7" s="117">
        <v>18333</v>
      </c>
      <c r="G7" s="117">
        <v>18341</v>
      </c>
      <c r="H7" s="168">
        <v>17634</v>
      </c>
    </row>
    <row r="8" spans="1:8" ht="21.75" customHeight="1">
      <c r="A8" s="618" t="s">
        <v>268</v>
      </c>
      <c r="B8" s="619"/>
      <c r="C8" s="620"/>
      <c r="D8" s="155">
        <v>99.4</v>
      </c>
      <c r="E8" s="155">
        <v>98.4</v>
      </c>
      <c r="F8" s="155">
        <v>96</v>
      </c>
      <c r="G8" s="155">
        <v>97.3</v>
      </c>
      <c r="H8" s="621">
        <v>94.5</v>
      </c>
    </row>
    <row r="9" spans="5:8" ht="16.5" customHeight="1">
      <c r="E9" s="34"/>
      <c r="F9" s="34"/>
      <c r="G9" s="34"/>
      <c r="H9" s="34" t="s">
        <v>17</v>
      </c>
    </row>
  </sheetData>
  <sheetProtection/>
  <mergeCells count="5">
    <mergeCell ref="A6:C6"/>
    <mergeCell ref="A8:C8"/>
    <mergeCell ref="A5:C5"/>
    <mergeCell ref="A4:C4"/>
    <mergeCell ref="A7:C7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SheetLayoutView="100" zoomScalePageLayoutView="0" workbookViewId="0" topLeftCell="A1">
      <selection activeCell="E24" sqref="E24"/>
    </sheetView>
  </sheetViews>
  <sheetFormatPr defaultColWidth="9.140625" defaultRowHeight="15"/>
  <cols>
    <col min="1" max="1" width="7.57421875" style="35" customWidth="1"/>
    <col min="2" max="2" width="3.57421875" style="35" customWidth="1"/>
    <col min="3" max="3" width="7.57421875" style="35" customWidth="1"/>
    <col min="4" max="8" width="13.57421875" style="35" customWidth="1"/>
    <col min="9" max="16384" width="9.00390625" style="9" customWidth="1"/>
  </cols>
  <sheetData>
    <row r="1" ht="16.5" customHeight="1">
      <c r="A1" s="35" t="s">
        <v>420</v>
      </c>
    </row>
    <row r="2" ht="16.5" customHeight="1"/>
    <row r="3" spans="1:8" ht="16.5" customHeight="1">
      <c r="A3" s="112"/>
      <c r="B3" s="112"/>
      <c r="C3" s="112"/>
      <c r="D3" s="112"/>
      <c r="E3" s="62"/>
      <c r="F3" s="62"/>
      <c r="G3" s="62"/>
      <c r="H3" s="62"/>
    </row>
    <row r="4" spans="1:8" ht="21.75" customHeight="1">
      <c r="A4" s="409" t="s">
        <v>161</v>
      </c>
      <c r="B4" s="601"/>
      <c r="C4" s="116" t="s">
        <v>162</v>
      </c>
      <c r="D4" s="63" t="s">
        <v>336</v>
      </c>
      <c r="E4" s="63" t="s">
        <v>349</v>
      </c>
      <c r="F4" s="63" t="s">
        <v>370</v>
      </c>
      <c r="G4" s="63" t="s">
        <v>398</v>
      </c>
      <c r="H4" s="63" t="s">
        <v>524</v>
      </c>
    </row>
    <row r="5" spans="1:8" ht="33" customHeight="1">
      <c r="A5" s="602" t="s">
        <v>421</v>
      </c>
      <c r="B5" s="603"/>
      <c r="C5" s="604"/>
      <c r="D5" s="605">
        <v>32465</v>
      </c>
      <c r="E5" s="605">
        <v>32497</v>
      </c>
      <c r="F5" s="605">
        <v>32654</v>
      </c>
      <c r="G5" s="347">
        <v>32508</v>
      </c>
      <c r="H5" s="361">
        <v>30989</v>
      </c>
    </row>
    <row r="6" spans="1:8" ht="33" customHeight="1">
      <c r="A6" s="552" t="s">
        <v>422</v>
      </c>
      <c r="B6" s="553"/>
      <c r="C6" s="554"/>
      <c r="D6" s="606">
        <v>31806</v>
      </c>
      <c r="E6" s="606">
        <v>31324</v>
      </c>
      <c r="F6" s="606">
        <v>30966</v>
      </c>
      <c r="G6" s="348">
        <v>30262</v>
      </c>
      <c r="H6" s="362">
        <v>29633</v>
      </c>
    </row>
    <row r="7" spans="1:8" ht="33" customHeight="1">
      <c r="A7" s="547" t="s">
        <v>268</v>
      </c>
      <c r="B7" s="548"/>
      <c r="C7" s="549"/>
      <c r="D7" s="607">
        <v>98</v>
      </c>
      <c r="E7" s="607">
        <v>96.4</v>
      </c>
      <c r="F7" s="607">
        <v>94.8</v>
      </c>
      <c r="G7" s="349">
        <v>93.1</v>
      </c>
      <c r="H7" s="363">
        <v>95.6</v>
      </c>
    </row>
    <row r="8" spans="1:8" ht="33" customHeight="1">
      <c r="A8" s="552" t="s">
        <v>423</v>
      </c>
      <c r="B8" s="553"/>
      <c r="C8" s="554"/>
      <c r="D8" s="606"/>
      <c r="E8" s="606"/>
      <c r="F8" s="606"/>
      <c r="G8" s="348"/>
      <c r="H8" s="362"/>
    </row>
    <row r="9" spans="1:8" ht="33" customHeight="1">
      <c r="A9" s="547" t="s">
        <v>424</v>
      </c>
      <c r="B9" s="548"/>
      <c r="C9" s="549"/>
      <c r="D9" s="608">
        <v>23698</v>
      </c>
      <c r="E9" s="608">
        <v>23480</v>
      </c>
      <c r="F9" s="608">
        <v>23331</v>
      </c>
      <c r="G9" s="117">
        <v>22958</v>
      </c>
      <c r="H9" s="168">
        <v>22521</v>
      </c>
    </row>
    <row r="10" spans="1:8" ht="33" customHeight="1">
      <c r="A10" s="552" t="s">
        <v>425</v>
      </c>
      <c r="B10" s="553"/>
      <c r="C10" s="554"/>
      <c r="D10" s="606">
        <v>104</v>
      </c>
      <c r="E10" s="606">
        <v>82</v>
      </c>
      <c r="F10" s="606">
        <v>88</v>
      </c>
      <c r="G10" s="348">
        <v>42</v>
      </c>
      <c r="H10" s="362">
        <v>17</v>
      </c>
    </row>
    <row r="11" spans="1:8" ht="33" customHeight="1">
      <c r="A11" s="547" t="s">
        <v>426</v>
      </c>
      <c r="B11" s="548"/>
      <c r="C11" s="549"/>
      <c r="D11" s="608">
        <v>3728</v>
      </c>
      <c r="E11" s="608">
        <v>3652</v>
      </c>
      <c r="F11" s="608">
        <v>3500</v>
      </c>
      <c r="G11" s="117">
        <v>3649</v>
      </c>
      <c r="H11" s="168">
        <v>3820</v>
      </c>
    </row>
    <row r="12" spans="1:8" ht="33" customHeight="1">
      <c r="A12" s="552" t="s">
        <v>427</v>
      </c>
      <c r="B12" s="553"/>
      <c r="C12" s="554"/>
      <c r="D12" s="606">
        <v>2077</v>
      </c>
      <c r="E12" s="606">
        <v>2025</v>
      </c>
      <c r="F12" s="606">
        <v>2074</v>
      </c>
      <c r="G12" s="348">
        <v>1949</v>
      </c>
      <c r="H12" s="362">
        <v>1756</v>
      </c>
    </row>
    <row r="13" spans="1:8" ht="33" customHeight="1">
      <c r="A13" s="552" t="s">
        <v>428</v>
      </c>
      <c r="B13" s="553"/>
      <c r="C13" s="554"/>
      <c r="D13" s="606">
        <v>830</v>
      </c>
      <c r="E13" s="606">
        <v>927</v>
      </c>
      <c r="F13" s="606">
        <v>798</v>
      </c>
      <c r="G13" s="348">
        <v>840</v>
      </c>
      <c r="H13" s="362">
        <v>755</v>
      </c>
    </row>
    <row r="14" spans="1:8" ht="33" customHeight="1">
      <c r="A14" s="609" t="s">
        <v>15</v>
      </c>
      <c r="B14" s="610"/>
      <c r="C14" s="611"/>
      <c r="D14" s="612">
        <v>1369</v>
      </c>
      <c r="E14" s="612">
        <v>1158</v>
      </c>
      <c r="F14" s="612">
        <v>1175</v>
      </c>
      <c r="G14" s="85">
        <v>824</v>
      </c>
      <c r="H14" s="360">
        <v>764</v>
      </c>
    </row>
    <row r="15" spans="5:8" ht="16.5" customHeight="1">
      <c r="E15" s="34"/>
      <c r="F15" s="34"/>
      <c r="G15" s="34"/>
      <c r="H15" s="34" t="s">
        <v>429</v>
      </c>
    </row>
    <row r="16" ht="13.5">
      <c r="H16" s="34" t="s">
        <v>430</v>
      </c>
    </row>
  </sheetData>
  <sheetProtection/>
  <mergeCells count="10">
    <mergeCell ref="A11:C11"/>
    <mergeCell ref="A12:C12"/>
    <mergeCell ref="A13:C13"/>
    <mergeCell ref="A14:C14"/>
    <mergeCell ref="A5:C5"/>
    <mergeCell ref="A6:C6"/>
    <mergeCell ref="A7:C7"/>
    <mergeCell ref="A8:C8"/>
    <mergeCell ref="A9:C9"/>
    <mergeCell ref="A10:C10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SheetLayoutView="100" workbookViewId="0" topLeftCell="A1">
      <selection activeCell="N9" sqref="N9"/>
    </sheetView>
  </sheetViews>
  <sheetFormatPr defaultColWidth="9.140625" defaultRowHeight="15"/>
  <cols>
    <col min="1" max="1" width="6.421875" style="69" customWidth="1"/>
    <col min="2" max="2" width="6.28125" style="69" customWidth="1"/>
    <col min="3" max="13" width="9.00390625" style="69" customWidth="1"/>
    <col min="14" max="16384" width="9.00390625" style="14" customWidth="1"/>
  </cols>
  <sheetData>
    <row r="1" spans="1:2" ht="13.5">
      <c r="A1" s="35" t="s">
        <v>285</v>
      </c>
      <c r="B1" s="35"/>
    </row>
    <row r="2" spans="1:9" ht="13.5">
      <c r="A2" s="580"/>
      <c r="B2" s="580"/>
      <c r="D2" s="580"/>
      <c r="E2" s="580"/>
      <c r="F2" s="580"/>
      <c r="G2" s="580"/>
      <c r="H2" s="580"/>
      <c r="I2" s="580"/>
    </row>
    <row r="3" ht="13.5">
      <c r="L3" s="69" t="s">
        <v>269</v>
      </c>
    </row>
    <row r="4" spans="1:13" ht="13.5">
      <c r="A4" s="581" t="s">
        <v>391</v>
      </c>
      <c r="B4" s="582"/>
      <c r="C4" s="583" t="s">
        <v>270</v>
      </c>
      <c r="D4" s="584"/>
      <c r="E4" s="584"/>
      <c r="F4" s="585"/>
      <c r="G4" s="586" t="s">
        <v>271</v>
      </c>
      <c r="H4" s="587"/>
      <c r="I4" s="583" t="s">
        <v>272</v>
      </c>
      <c r="J4" s="587"/>
      <c r="K4" s="825" t="s">
        <v>273</v>
      </c>
      <c r="L4" s="587"/>
      <c r="M4" s="826" t="s">
        <v>278</v>
      </c>
    </row>
    <row r="5" spans="1:13" ht="13.5">
      <c r="A5" s="588"/>
      <c r="B5" s="589"/>
      <c r="C5" s="427" t="s">
        <v>274</v>
      </c>
      <c r="D5" s="590"/>
      <c r="E5" s="427" t="s">
        <v>275</v>
      </c>
      <c r="F5" s="590"/>
      <c r="G5" s="591"/>
      <c r="H5" s="592"/>
      <c r="I5" s="827"/>
      <c r="J5" s="828"/>
      <c r="K5" s="596"/>
      <c r="L5" s="592"/>
      <c r="M5" s="829"/>
    </row>
    <row r="6" spans="1:13" ht="13.5">
      <c r="A6" s="593"/>
      <c r="B6" s="594"/>
      <c r="C6" s="595" t="s">
        <v>276</v>
      </c>
      <c r="D6" s="595" t="s">
        <v>277</v>
      </c>
      <c r="E6" s="595" t="s">
        <v>276</v>
      </c>
      <c r="F6" s="595" t="s">
        <v>277</v>
      </c>
      <c r="G6" s="595" t="s">
        <v>276</v>
      </c>
      <c r="H6" s="595" t="s">
        <v>277</v>
      </c>
      <c r="I6" s="595" t="s">
        <v>276</v>
      </c>
      <c r="J6" s="595" t="s">
        <v>277</v>
      </c>
      <c r="K6" s="595" t="s">
        <v>276</v>
      </c>
      <c r="L6" s="595" t="s">
        <v>277</v>
      </c>
      <c r="M6" s="829"/>
    </row>
    <row r="7" spans="1:13" ht="22.5" customHeight="1">
      <c r="A7" s="555" t="s">
        <v>336</v>
      </c>
      <c r="B7" s="556"/>
      <c r="C7" s="174">
        <v>945</v>
      </c>
      <c r="D7" s="175">
        <v>11041</v>
      </c>
      <c r="E7" s="175">
        <v>882</v>
      </c>
      <c r="F7" s="175">
        <v>10587</v>
      </c>
      <c r="G7" s="175">
        <v>1192</v>
      </c>
      <c r="H7" s="175">
        <v>15226</v>
      </c>
      <c r="I7" s="175">
        <v>115</v>
      </c>
      <c r="J7" s="175">
        <v>519</v>
      </c>
      <c r="K7" s="175">
        <v>237</v>
      </c>
      <c r="L7" s="175">
        <v>2192</v>
      </c>
      <c r="M7" s="176">
        <v>40427</v>
      </c>
    </row>
    <row r="8" spans="1:13" ht="22.5" customHeight="1">
      <c r="A8" s="555" t="s">
        <v>349</v>
      </c>
      <c r="B8" s="556"/>
      <c r="C8" s="174">
        <v>1008</v>
      </c>
      <c r="D8" s="175">
        <v>11976</v>
      </c>
      <c r="E8" s="175">
        <v>983</v>
      </c>
      <c r="F8" s="175">
        <v>10970</v>
      </c>
      <c r="G8" s="175">
        <v>1234</v>
      </c>
      <c r="H8" s="175">
        <v>17304</v>
      </c>
      <c r="I8" s="175">
        <v>92</v>
      </c>
      <c r="J8" s="175">
        <v>476</v>
      </c>
      <c r="K8" s="175">
        <v>250</v>
      </c>
      <c r="L8" s="175">
        <v>2862</v>
      </c>
      <c r="M8" s="176">
        <v>43588</v>
      </c>
    </row>
    <row r="9" spans="1:13" ht="22.5" customHeight="1">
      <c r="A9" s="555" t="s">
        <v>370</v>
      </c>
      <c r="B9" s="556"/>
      <c r="C9" s="174">
        <v>1023</v>
      </c>
      <c r="D9" s="175">
        <v>12648</v>
      </c>
      <c r="E9" s="175">
        <v>851</v>
      </c>
      <c r="F9" s="175">
        <v>9046</v>
      </c>
      <c r="G9" s="175">
        <v>1222</v>
      </c>
      <c r="H9" s="175">
        <v>16907</v>
      </c>
      <c r="I9" s="175">
        <v>96</v>
      </c>
      <c r="J9" s="175">
        <v>377</v>
      </c>
      <c r="K9" s="175">
        <v>222</v>
      </c>
      <c r="L9" s="175">
        <v>2743</v>
      </c>
      <c r="M9" s="177">
        <v>41721</v>
      </c>
    </row>
    <row r="10" spans="1:16" ht="22.5" customHeight="1">
      <c r="A10" s="555" t="s">
        <v>398</v>
      </c>
      <c r="B10" s="556"/>
      <c r="C10" s="174">
        <v>1295</v>
      </c>
      <c r="D10" s="175">
        <v>11730</v>
      </c>
      <c r="E10" s="175" t="s">
        <v>375</v>
      </c>
      <c r="F10" s="175" t="s">
        <v>375</v>
      </c>
      <c r="G10" s="175">
        <v>1018</v>
      </c>
      <c r="H10" s="175">
        <v>10880</v>
      </c>
      <c r="I10" s="175">
        <v>75</v>
      </c>
      <c r="J10" s="175">
        <v>220</v>
      </c>
      <c r="K10" s="175">
        <v>166</v>
      </c>
      <c r="L10" s="175">
        <v>1543</v>
      </c>
      <c r="M10" s="177">
        <v>24373</v>
      </c>
      <c r="N10" s="113"/>
      <c r="O10" s="113"/>
      <c r="P10" s="113"/>
    </row>
    <row r="11" spans="1:16" ht="22.5" customHeight="1">
      <c r="A11" s="596" t="s">
        <v>524</v>
      </c>
      <c r="B11" s="597"/>
      <c r="C11" s="598">
        <v>1648</v>
      </c>
      <c r="D11" s="599">
        <v>15420</v>
      </c>
      <c r="E11" s="599">
        <v>13</v>
      </c>
      <c r="F11" s="599">
        <v>132</v>
      </c>
      <c r="G11" s="599">
        <v>1332</v>
      </c>
      <c r="H11" s="599">
        <v>13612</v>
      </c>
      <c r="I11" s="599">
        <v>99</v>
      </c>
      <c r="J11" s="599">
        <v>346</v>
      </c>
      <c r="K11" s="599">
        <v>225</v>
      </c>
      <c r="L11" s="599">
        <v>2134</v>
      </c>
      <c r="M11" s="830">
        <v>31644</v>
      </c>
      <c r="N11" s="113"/>
      <c r="O11" s="113"/>
      <c r="P11" s="113"/>
    </row>
    <row r="12" spans="1:16" ht="18.75" customHeight="1">
      <c r="A12" s="75"/>
      <c r="B12" s="75"/>
      <c r="C12" s="600"/>
      <c r="D12" s="600"/>
      <c r="E12" s="600"/>
      <c r="F12" s="600"/>
      <c r="G12" s="600"/>
      <c r="H12" s="600"/>
      <c r="I12" s="600"/>
      <c r="J12" s="600"/>
      <c r="K12" s="600"/>
      <c r="L12" s="600"/>
      <c r="M12" s="175" t="s">
        <v>284</v>
      </c>
      <c r="N12" s="113"/>
      <c r="O12" s="113"/>
      <c r="P12" s="113"/>
    </row>
    <row r="13" spans="1:18" ht="13.5">
      <c r="A13" s="88" t="s">
        <v>283</v>
      </c>
      <c r="B13" s="89" t="s">
        <v>327</v>
      </c>
      <c r="C13" s="90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113"/>
      <c r="O13" s="113"/>
      <c r="P13" s="113"/>
      <c r="Q13" s="22"/>
      <c r="R13" s="22"/>
    </row>
    <row r="14" spans="1:18" ht="13.5">
      <c r="A14" s="90"/>
      <c r="B14" s="92" t="s">
        <v>328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100"/>
      <c r="O14" s="100"/>
      <c r="P14" s="100"/>
      <c r="Q14" s="22"/>
      <c r="R14" s="22"/>
    </row>
    <row r="15" spans="1:18" ht="13.5">
      <c r="A15" s="90"/>
      <c r="B15" s="90" t="s">
        <v>390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354"/>
      <c r="N15" s="100"/>
      <c r="O15" s="100"/>
      <c r="P15" s="100"/>
      <c r="Q15" s="22"/>
      <c r="R15" s="22"/>
    </row>
    <row r="16" spans="1:18" ht="13.5">
      <c r="A16" s="90"/>
      <c r="B16" s="90" t="s">
        <v>389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1"/>
      <c r="O16" s="22"/>
      <c r="P16" s="22"/>
      <c r="Q16" s="22"/>
      <c r="R16" s="22"/>
    </row>
    <row r="17" spans="1:18" ht="13.5">
      <c r="A17" s="93"/>
      <c r="B17" s="90" t="s">
        <v>533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1"/>
      <c r="O17" s="22"/>
      <c r="P17" s="22"/>
      <c r="Q17" s="22"/>
      <c r="R17" s="22"/>
    </row>
    <row r="18" spans="1:18" ht="13.5">
      <c r="A18" s="93"/>
      <c r="B18" s="92" t="s">
        <v>388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1"/>
      <c r="O18" s="22"/>
      <c r="P18" s="22"/>
      <c r="Q18" s="22"/>
      <c r="R18" s="22"/>
    </row>
    <row r="19" spans="1:18" ht="13.5">
      <c r="A19" s="93"/>
      <c r="B19" s="90" t="s">
        <v>532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1"/>
      <c r="O19" s="22"/>
      <c r="P19" s="22"/>
      <c r="Q19" s="22"/>
      <c r="R19" s="22"/>
    </row>
    <row r="20" spans="1:18" ht="13.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1"/>
      <c r="O20" s="22"/>
      <c r="P20" s="22"/>
      <c r="Q20" s="22"/>
      <c r="R20" s="22"/>
    </row>
    <row r="21" spans="1:18" ht="13.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1"/>
      <c r="O21" s="22"/>
      <c r="P21" s="22"/>
      <c r="Q21" s="22"/>
      <c r="R21" s="22"/>
    </row>
    <row r="22" spans="1:18" ht="13.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22"/>
      <c r="P22" s="22"/>
      <c r="Q22" s="22"/>
      <c r="R22" s="22"/>
    </row>
    <row r="23" spans="1:18" ht="13.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22"/>
      <c r="P23" s="22"/>
      <c r="Q23" s="22"/>
      <c r="R23" s="22"/>
    </row>
    <row r="24" spans="1:14" ht="13.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</row>
    <row r="25" spans="1:14" ht="13.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</row>
  </sheetData>
  <sheetProtection/>
  <mergeCells count="13">
    <mergeCell ref="A9:B9"/>
    <mergeCell ref="A10:B10"/>
    <mergeCell ref="A7:B7"/>
    <mergeCell ref="A11:B11"/>
    <mergeCell ref="K4:L5"/>
    <mergeCell ref="M4:M6"/>
    <mergeCell ref="C5:D5"/>
    <mergeCell ref="E5:F5"/>
    <mergeCell ref="A4:B6"/>
    <mergeCell ref="A8:B8"/>
    <mergeCell ref="C4:F4"/>
    <mergeCell ref="G4:H5"/>
    <mergeCell ref="I4:J5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view="pageBreakPreview" zoomScale="115" zoomScaleNormal="115" zoomScaleSheetLayoutView="115" zoomScalePageLayoutView="0" workbookViewId="0" topLeftCell="A1">
      <selection activeCell="A10" sqref="A10:C11"/>
    </sheetView>
  </sheetViews>
  <sheetFormatPr defaultColWidth="9.140625" defaultRowHeight="12.75" customHeight="1"/>
  <cols>
    <col min="1" max="1" width="6.57421875" style="104" customWidth="1"/>
    <col min="2" max="2" width="3.140625" style="104" customWidth="1"/>
    <col min="3" max="3" width="6.57421875" style="104" customWidth="1"/>
    <col min="4" max="8" width="13.57421875" style="104" customWidth="1"/>
    <col min="9" max="16384" width="9.00390625" style="104" customWidth="1"/>
  </cols>
  <sheetData>
    <row r="1" spans="1:7" ht="12.75" customHeight="1">
      <c r="A1" s="613" t="s">
        <v>159</v>
      </c>
      <c r="B1" s="35"/>
      <c r="C1" s="35"/>
      <c r="D1" s="35"/>
      <c r="E1" s="35"/>
      <c r="F1" s="35"/>
      <c r="G1" s="35"/>
    </row>
    <row r="2" spans="1:7" ht="12.75" customHeight="1">
      <c r="A2" s="613" t="s">
        <v>149</v>
      </c>
      <c r="B2" s="35"/>
      <c r="C2" s="35"/>
      <c r="D2" s="35"/>
      <c r="E2" s="35"/>
      <c r="F2" s="35"/>
      <c r="G2" s="35"/>
    </row>
    <row r="3" spans="1:7" ht="12.75" customHeight="1">
      <c r="A3" s="35"/>
      <c r="B3" s="35"/>
      <c r="C3" s="35"/>
      <c r="D3" s="688"/>
      <c r="E3" s="688"/>
      <c r="F3" s="688"/>
      <c r="G3" s="688"/>
    </row>
    <row r="4" spans="1:8" ht="12.75" customHeight="1">
      <c r="A4" s="112"/>
      <c r="B4" s="112"/>
      <c r="C4" s="35"/>
      <c r="D4" s="689"/>
      <c r="E4" s="689"/>
      <c r="H4" s="62" t="s">
        <v>309</v>
      </c>
    </row>
    <row r="5" spans="1:8" ht="18" customHeight="1">
      <c r="A5" s="409" t="s">
        <v>0</v>
      </c>
      <c r="B5" s="601"/>
      <c r="C5" s="116" t="s">
        <v>54</v>
      </c>
      <c r="D5" s="63" t="s">
        <v>331</v>
      </c>
      <c r="E5" s="63" t="s">
        <v>332</v>
      </c>
      <c r="F5" s="63" t="s">
        <v>368</v>
      </c>
      <c r="G5" s="63" t="s">
        <v>395</v>
      </c>
      <c r="H5" s="63" t="s">
        <v>522</v>
      </c>
    </row>
    <row r="6" spans="1:8" ht="13.5">
      <c r="A6" s="690" t="s">
        <v>84</v>
      </c>
      <c r="B6" s="603"/>
      <c r="C6" s="604"/>
      <c r="D6" s="117">
        <v>6481</v>
      </c>
      <c r="E6" s="310">
        <v>5789</v>
      </c>
      <c r="F6" s="310">
        <v>5050</v>
      </c>
      <c r="G6" s="310">
        <v>4679</v>
      </c>
      <c r="H6" s="691">
        <v>4641</v>
      </c>
    </row>
    <row r="7" spans="1:8" ht="13.5">
      <c r="A7" s="692"/>
      <c r="B7" s="693"/>
      <c r="C7" s="694"/>
      <c r="D7" s="695">
        <v>5330</v>
      </c>
      <c r="E7" s="311">
        <v>5121</v>
      </c>
      <c r="F7" s="311">
        <v>4964</v>
      </c>
      <c r="G7" s="311">
        <v>4699</v>
      </c>
      <c r="H7" s="696">
        <v>4425</v>
      </c>
    </row>
    <row r="8" spans="1:8" ht="12.75" customHeight="1">
      <c r="A8" s="547" t="s">
        <v>64</v>
      </c>
      <c r="B8" s="548"/>
      <c r="C8" s="549"/>
      <c r="D8" s="148">
        <v>1687</v>
      </c>
      <c r="E8" s="312">
        <v>1770</v>
      </c>
      <c r="F8" s="312">
        <v>1687</v>
      </c>
      <c r="G8" s="312">
        <v>1637</v>
      </c>
      <c r="H8" s="697">
        <v>1687</v>
      </c>
    </row>
    <row r="9" spans="1:8" ht="12.75" customHeight="1">
      <c r="A9" s="692"/>
      <c r="B9" s="693"/>
      <c r="C9" s="694"/>
      <c r="D9" s="698">
        <v>1390</v>
      </c>
      <c r="E9" s="311">
        <v>1550</v>
      </c>
      <c r="F9" s="311">
        <v>1369</v>
      </c>
      <c r="G9" s="311">
        <v>1586</v>
      </c>
      <c r="H9" s="696">
        <v>1382</v>
      </c>
    </row>
    <row r="10" spans="1:8" ht="12.75" customHeight="1">
      <c r="A10" s="547" t="s">
        <v>397</v>
      </c>
      <c r="B10" s="548"/>
      <c r="C10" s="549"/>
      <c r="D10" s="148">
        <v>3319</v>
      </c>
      <c r="E10" s="312">
        <v>3315</v>
      </c>
      <c r="F10" s="312">
        <v>2871</v>
      </c>
      <c r="G10" s="312">
        <v>2684</v>
      </c>
      <c r="H10" s="697">
        <v>2622</v>
      </c>
    </row>
    <row r="11" spans="1:8" ht="12.75" customHeight="1">
      <c r="A11" s="692"/>
      <c r="B11" s="693"/>
      <c r="C11" s="694"/>
      <c r="D11" s="698">
        <v>2808</v>
      </c>
      <c r="E11" s="311">
        <v>2787</v>
      </c>
      <c r="F11" s="311">
        <v>2720</v>
      </c>
      <c r="G11" s="311">
        <v>2588</v>
      </c>
      <c r="H11" s="696">
        <v>2461</v>
      </c>
    </row>
    <row r="12" spans="1:8" ht="12.75" customHeight="1">
      <c r="A12" s="547" t="s">
        <v>65</v>
      </c>
      <c r="B12" s="548"/>
      <c r="C12" s="549"/>
      <c r="D12" s="148">
        <v>5755</v>
      </c>
      <c r="E12" s="312">
        <v>5664</v>
      </c>
      <c r="F12" s="312">
        <v>5686</v>
      </c>
      <c r="G12" s="312">
        <v>5708</v>
      </c>
      <c r="H12" s="697">
        <v>5493</v>
      </c>
    </row>
    <row r="13" spans="1:8" ht="12.75" customHeight="1">
      <c r="A13" s="692"/>
      <c r="B13" s="693"/>
      <c r="C13" s="694"/>
      <c r="D13" s="698">
        <v>3666</v>
      </c>
      <c r="E13" s="311">
        <v>4564</v>
      </c>
      <c r="F13" s="311">
        <v>4272</v>
      </c>
      <c r="G13" s="311">
        <v>5289</v>
      </c>
      <c r="H13" s="696">
        <v>3207</v>
      </c>
    </row>
    <row r="14" spans="1:8" ht="12.75" customHeight="1">
      <c r="A14" s="547" t="s">
        <v>63</v>
      </c>
      <c r="B14" s="548"/>
      <c r="C14" s="549"/>
      <c r="D14" s="148">
        <v>1494</v>
      </c>
      <c r="E14" s="312">
        <v>1435</v>
      </c>
      <c r="F14" s="312">
        <v>1274</v>
      </c>
      <c r="G14" s="312">
        <v>1188</v>
      </c>
      <c r="H14" s="697">
        <v>1152</v>
      </c>
    </row>
    <row r="15" spans="1:8" ht="12.75" customHeight="1">
      <c r="A15" s="692"/>
      <c r="B15" s="693"/>
      <c r="C15" s="694"/>
      <c r="D15" s="698">
        <v>1320</v>
      </c>
      <c r="E15" s="311">
        <v>1237</v>
      </c>
      <c r="F15" s="311">
        <v>1247</v>
      </c>
      <c r="G15" s="311">
        <v>1147</v>
      </c>
      <c r="H15" s="696">
        <v>1105</v>
      </c>
    </row>
    <row r="16" spans="1:8" ht="12.75" customHeight="1">
      <c r="A16" s="547" t="s">
        <v>128</v>
      </c>
      <c r="B16" s="548"/>
      <c r="C16" s="549"/>
      <c r="D16" s="148">
        <v>6010</v>
      </c>
      <c r="E16" s="312">
        <v>5633</v>
      </c>
      <c r="F16" s="312">
        <v>5062</v>
      </c>
      <c r="G16" s="312">
        <v>4705</v>
      </c>
      <c r="H16" s="697">
        <v>4641</v>
      </c>
    </row>
    <row r="17" spans="1:8" ht="12.75" customHeight="1">
      <c r="A17" s="692"/>
      <c r="B17" s="693"/>
      <c r="C17" s="694"/>
      <c r="D17" s="698">
        <v>5275</v>
      </c>
      <c r="E17" s="311">
        <v>5133</v>
      </c>
      <c r="F17" s="311">
        <v>4809</v>
      </c>
      <c r="G17" s="311">
        <v>4706</v>
      </c>
      <c r="H17" s="696">
        <v>4371</v>
      </c>
    </row>
    <row r="18" spans="1:8" ht="12.75" customHeight="1">
      <c r="A18" s="699" t="s">
        <v>129</v>
      </c>
      <c r="B18" s="700"/>
      <c r="C18" s="701"/>
      <c r="D18" s="148">
        <v>5820</v>
      </c>
      <c r="E18" s="312">
        <v>5620</v>
      </c>
      <c r="F18" s="312">
        <v>5062</v>
      </c>
      <c r="G18" s="312">
        <v>4705</v>
      </c>
      <c r="H18" s="697">
        <v>4641</v>
      </c>
    </row>
    <row r="19" spans="1:8" ht="12.75" customHeight="1">
      <c r="A19" s="692"/>
      <c r="B19" s="693"/>
      <c r="C19" s="694"/>
      <c r="D19" s="698">
        <v>5290</v>
      </c>
      <c r="E19" s="311">
        <v>5126</v>
      </c>
      <c r="F19" s="311">
        <v>4948</v>
      </c>
      <c r="G19" s="311">
        <v>4568</v>
      </c>
      <c r="H19" s="696">
        <v>4368</v>
      </c>
    </row>
    <row r="20" spans="1:8" ht="12.75" customHeight="1">
      <c r="A20" s="547" t="s">
        <v>132</v>
      </c>
      <c r="B20" s="548"/>
      <c r="C20" s="549"/>
      <c r="D20" s="148">
        <v>2900</v>
      </c>
      <c r="E20" s="312">
        <v>2724</v>
      </c>
      <c r="F20" s="312">
        <v>2552</v>
      </c>
      <c r="G20" s="312">
        <v>2501</v>
      </c>
      <c r="H20" s="697">
        <v>2418</v>
      </c>
    </row>
    <row r="21" spans="1:8" ht="12.75" customHeight="1">
      <c r="A21" s="692"/>
      <c r="B21" s="693"/>
      <c r="C21" s="694"/>
      <c r="D21" s="698">
        <v>2668</v>
      </c>
      <c r="E21" s="311">
        <v>2602</v>
      </c>
      <c r="F21" s="311">
        <v>2413</v>
      </c>
      <c r="G21" s="311">
        <v>2487</v>
      </c>
      <c r="H21" s="696">
        <v>2160</v>
      </c>
    </row>
    <row r="22" spans="1:8" ht="12.75" customHeight="1">
      <c r="A22" s="547" t="s">
        <v>130</v>
      </c>
      <c r="B22" s="548"/>
      <c r="C22" s="549"/>
      <c r="D22" s="148">
        <v>863</v>
      </c>
      <c r="E22" s="312">
        <v>821</v>
      </c>
      <c r="F22" s="312">
        <v>887</v>
      </c>
      <c r="G22" s="312">
        <v>2463</v>
      </c>
      <c r="H22" s="697">
        <v>4117</v>
      </c>
    </row>
    <row r="23" spans="1:8" ht="12.75" customHeight="1">
      <c r="A23" s="692"/>
      <c r="B23" s="693"/>
      <c r="C23" s="694"/>
      <c r="D23" s="698">
        <v>8</v>
      </c>
      <c r="E23" s="311">
        <v>11</v>
      </c>
      <c r="F23" s="311">
        <v>29</v>
      </c>
      <c r="G23" s="311">
        <v>144</v>
      </c>
      <c r="H23" s="696">
        <v>1038</v>
      </c>
    </row>
    <row r="24" spans="1:15" ht="12.75" customHeight="1">
      <c r="A24" s="547" t="s">
        <v>319</v>
      </c>
      <c r="B24" s="548"/>
      <c r="C24" s="549"/>
      <c r="D24" s="148">
        <v>4008</v>
      </c>
      <c r="E24" s="312">
        <v>3963</v>
      </c>
      <c r="F24" s="312">
        <v>3802</v>
      </c>
      <c r="G24" s="312">
        <v>3521</v>
      </c>
      <c r="H24" s="697">
        <v>3456</v>
      </c>
      <c r="O24" s="646"/>
    </row>
    <row r="25" spans="1:8" ht="12.75" customHeight="1">
      <c r="A25" s="692"/>
      <c r="B25" s="693"/>
      <c r="C25" s="694"/>
      <c r="D25" s="698">
        <v>3738</v>
      </c>
      <c r="E25" s="311">
        <v>3716</v>
      </c>
      <c r="F25" s="311">
        <v>3708</v>
      </c>
      <c r="G25" s="311">
        <v>3360</v>
      </c>
      <c r="H25" s="696">
        <v>3270</v>
      </c>
    </row>
    <row r="26" spans="1:15" ht="12.75" customHeight="1">
      <c r="A26" s="547" t="s">
        <v>406</v>
      </c>
      <c r="B26" s="548"/>
      <c r="C26" s="549"/>
      <c r="D26" s="702" t="s">
        <v>376</v>
      </c>
      <c r="E26" s="703" t="s">
        <v>376</v>
      </c>
      <c r="F26" s="704" t="s">
        <v>376</v>
      </c>
      <c r="G26" s="312">
        <v>1028</v>
      </c>
      <c r="H26" s="697">
        <v>2880</v>
      </c>
      <c r="O26" s="646"/>
    </row>
    <row r="27" spans="1:8" ht="12.75" customHeight="1">
      <c r="A27" s="692"/>
      <c r="B27" s="693"/>
      <c r="C27" s="694"/>
      <c r="D27" s="695" t="s">
        <v>376</v>
      </c>
      <c r="E27" s="705" t="s">
        <v>376</v>
      </c>
      <c r="F27" s="705" t="s">
        <v>376</v>
      </c>
      <c r="G27" s="311">
        <v>922</v>
      </c>
      <c r="H27" s="696">
        <v>2261</v>
      </c>
    </row>
    <row r="28" spans="1:8" ht="12.75" customHeight="1">
      <c r="A28" s="706" t="s">
        <v>131</v>
      </c>
      <c r="B28" s="707"/>
      <c r="C28" s="708"/>
      <c r="D28" s="148">
        <v>60813</v>
      </c>
      <c r="E28" s="312">
        <v>61252</v>
      </c>
      <c r="F28" s="312">
        <v>61644</v>
      </c>
      <c r="G28" s="312">
        <v>61900</v>
      </c>
      <c r="H28" s="697">
        <v>62013</v>
      </c>
    </row>
    <row r="29" spans="1:8" ht="12.75" customHeight="1">
      <c r="A29" s="709"/>
      <c r="B29" s="710"/>
      <c r="C29" s="711"/>
      <c r="D29" s="698">
        <v>38353</v>
      </c>
      <c r="E29" s="311">
        <v>39098</v>
      </c>
      <c r="F29" s="311">
        <v>40130</v>
      </c>
      <c r="G29" s="311">
        <v>45525</v>
      </c>
      <c r="H29" s="696">
        <v>41408</v>
      </c>
    </row>
    <row r="30" spans="1:8" ht="12.75" customHeight="1">
      <c r="A30" s="706" t="s">
        <v>133</v>
      </c>
      <c r="B30" s="707"/>
      <c r="C30" s="708"/>
      <c r="D30" s="148">
        <v>13792</v>
      </c>
      <c r="E30" s="312">
        <v>10993</v>
      </c>
      <c r="F30" s="312">
        <v>9055</v>
      </c>
      <c r="G30" s="312">
        <v>8942</v>
      </c>
      <c r="H30" s="697">
        <v>8930</v>
      </c>
    </row>
    <row r="31" spans="1:8" ht="12.75" customHeight="1">
      <c r="A31" s="712"/>
      <c r="B31" s="713"/>
      <c r="C31" s="714"/>
      <c r="D31" s="132">
        <v>3504</v>
      </c>
      <c r="E31" s="313">
        <v>2896</v>
      </c>
      <c r="F31" s="313">
        <v>1616</v>
      </c>
      <c r="G31" s="313">
        <v>1976</v>
      </c>
      <c r="H31" s="715">
        <v>1656</v>
      </c>
    </row>
    <row r="32" spans="1:8" ht="12.75" customHeight="1">
      <c r="A32" s="35"/>
      <c r="B32" s="35"/>
      <c r="C32" s="35"/>
      <c r="D32" s="34"/>
      <c r="E32" s="34"/>
      <c r="H32" s="34" t="s">
        <v>4</v>
      </c>
    </row>
    <row r="33" spans="1:8" ht="12.75" customHeight="1">
      <c r="A33" s="35" t="s">
        <v>147</v>
      </c>
      <c r="B33" s="105" t="s">
        <v>404</v>
      </c>
      <c r="C33" s="106"/>
      <c r="D33" s="106"/>
      <c r="E33" s="106"/>
      <c r="F33" s="135"/>
      <c r="G33" s="135"/>
      <c r="H33" s="136"/>
    </row>
    <row r="34" spans="1:7" ht="12.75" customHeight="1">
      <c r="A34" s="35"/>
      <c r="B34" s="105" t="s">
        <v>405</v>
      </c>
      <c r="C34" s="35"/>
      <c r="D34" s="35"/>
      <c r="E34" s="35"/>
      <c r="F34" s="106"/>
      <c r="G34" s="106"/>
    </row>
    <row r="35" spans="1:7" ht="12.75" customHeight="1">
      <c r="A35" s="35"/>
      <c r="B35" s="105" t="s">
        <v>540</v>
      </c>
      <c r="C35" s="35"/>
      <c r="D35" s="35"/>
      <c r="E35" s="35"/>
      <c r="F35" s="35"/>
      <c r="G35" s="35"/>
    </row>
    <row r="36" spans="1:7" ht="12.75" customHeight="1">
      <c r="A36" s="35"/>
      <c r="C36" s="35"/>
      <c r="D36" s="35"/>
      <c r="E36" s="35"/>
      <c r="F36" s="35"/>
      <c r="G36" s="35"/>
    </row>
    <row r="37" spans="1:7" ht="12.75" customHeight="1">
      <c r="A37" s="35"/>
      <c r="B37" s="105"/>
      <c r="C37" s="35"/>
      <c r="D37" s="35"/>
      <c r="E37" s="35"/>
      <c r="F37" s="35"/>
      <c r="G37" s="35"/>
    </row>
    <row r="38" spans="1:7" ht="12.75" customHeight="1">
      <c r="A38" s="35"/>
      <c r="B38" s="35"/>
      <c r="F38" s="35"/>
      <c r="G38" s="35"/>
    </row>
    <row r="39" ht="12.75" customHeight="1">
      <c r="A39" s="35"/>
    </row>
  </sheetData>
  <sheetProtection/>
  <mergeCells count="13">
    <mergeCell ref="A30:C31"/>
    <mergeCell ref="A6:C7"/>
    <mergeCell ref="A16:C17"/>
    <mergeCell ref="A18:C19"/>
    <mergeCell ref="A22:C23"/>
    <mergeCell ref="A14:C15"/>
    <mergeCell ref="A28:C29"/>
    <mergeCell ref="A12:C13"/>
    <mergeCell ref="A8:C9"/>
    <mergeCell ref="A24:C25"/>
    <mergeCell ref="A20:C21"/>
    <mergeCell ref="A26:C27"/>
    <mergeCell ref="A10:C11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85" zoomScalePageLayoutView="0" workbookViewId="0" topLeftCell="A1">
      <selection activeCell="D7" sqref="D7"/>
    </sheetView>
  </sheetViews>
  <sheetFormatPr defaultColWidth="9.140625" defaultRowHeight="12.75" customHeight="1"/>
  <cols>
    <col min="1" max="1" width="6.57421875" style="35" customWidth="1"/>
    <col min="2" max="2" width="3.140625" style="35" customWidth="1"/>
    <col min="3" max="3" width="6.57421875" style="35" customWidth="1"/>
    <col min="4" max="8" width="13.57421875" style="35" customWidth="1"/>
    <col min="9" max="16384" width="9.00390625" style="35" customWidth="1"/>
  </cols>
  <sheetData>
    <row r="1" ht="12.75" customHeight="1">
      <c r="A1" s="613" t="s">
        <v>159</v>
      </c>
    </row>
    <row r="2" ht="12.75" customHeight="1">
      <c r="A2" s="613" t="s">
        <v>148</v>
      </c>
    </row>
    <row r="3" spans="1:8" ht="12.75" customHeight="1">
      <c r="A3" s="112"/>
      <c r="B3" s="112"/>
      <c r="C3" s="112"/>
      <c r="D3" s="112"/>
      <c r="E3" s="112"/>
      <c r="F3" s="112"/>
      <c r="G3" s="112"/>
      <c r="H3" s="112" t="s">
        <v>311</v>
      </c>
    </row>
    <row r="4" spans="1:8" ht="12.75" customHeight="1">
      <c r="A4" s="409" t="s">
        <v>0</v>
      </c>
      <c r="B4" s="601"/>
      <c r="C4" s="116" t="s">
        <v>54</v>
      </c>
      <c r="D4" s="63" t="s">
        <v>331</v>
      </c>
      <c r="E4" s="63" t="s">
        <v>332</v>
      </c>
      <c r="F4" s="63" t="s">
        <v>370</v>
      </c>
      <c r="G4" s="63" t="s">
        <v>398</v>
      </c>
      <c r="H4" s="63" t="s">
        <v>524</v>
      </c>
    </row>
    <row r="5" spans="1:8" ht="12.75" customHeight="1">
      <c r="A5" s="716" t="s">
        <v>5</v>
      </c>
      <c r="B5" s="717"/>
      <c r="C5" s="718"/>
      <c r="D5" s="719">
        <v>13981</v>
      </c>
      <c r="E5" s="307">
        <v>14351</v>
      </c>
      <c r="F5" s="307">
        <v>14715</v>
      </c>
      <c r="G5" s="307">
        <v>10635</v>
      </c>
      <c r="H5" s="720">
        <v>14390</v>
      </c>
    </row>
    <row r="6" spans="1:8" ht="12.75" customHeight="1">
      <c r="A6" s="721" t="s">
        <v>6</v>
      </c>
      <c r="B6" s="722"/>
      <c r="C6" s="723"/>
      <c r="D6" s="724">
        <v>757</v>
      </c>
      <c r="E6" s="308">
        <v>896</v>
      </c>
      <c r="F6" s="308">
        <v>999</v>
      </c>
      <c r="G6" s="308">
        <v>644</v>
      </c>
      <c r="H6" s="725">
        <v>782</v>
      </c>
    </row>
    <row r="7" spans="1:8" ht="12.75" customHeight="1">
      <c r="A7" s="497" t="s">
        <v>7</v>
      </c>
      <c r="B7" s="498"/>
      <c r="C7" s="499"/>
      <c r="D7" s="726" t="s">
        <v>96</v>
      </c>
      <c r="E7" s="309">
        <v>1</v>
      </c>
      <c r="F7" s="309">
        <v>2</v>
      </c>
      <c r="G7" s="309" t="s">
        <v>376</v>
      </c>
      <c r="H7" s="727" t="s">
        <v>376</v>
      </c>
    </row>
    <row r="8" spans="5:8" ht="12.75" customHeight="1">
      <c r="E8" s="62"/>
      <c r="F8" s="62"/>
      <c r="G8" s="62"/>
      <c r="H8" s="34" t="s">
        <v>4</v>
      </c>
    </row>
  </sheetData>
  <sheetProtection/>
  <mergeCells count="3">
    <mergeCell ref="A5:C5"/>
    <mergeCell ref="A6:C6"/>
    <mergeCell ref="A7:C7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 customHeight="1"/>
  <cols>
    <col min="1" max="1" width="6.57421875" style="104" customWidth="1"/>
    <col min="2" max="2" width="3.140625" style="104" customWidth="1"/>
    <col min="3" max="3" width="6.57421875" style="104" customWidth="1"/>
    <col min="4" max="8" width="13.140625" style="104" customWidth="1"/>
    <col min="9" max="16384" width="9.00390625" style="104" customWidth="1"/>
  </cols>
  <sheetData>
    <row r="1" ht="12.75" customHeight="1">
      <c r="A1" s="613" t="s">
        <v>160</v>
      </c>
    </row>
    <row r="2" spans="1:8" ht="12.75" customHeight="1">
      <c r="A2" s="646"/>
      <c r="B2" s="646"/>
      <c r="C2" s="646"/>
      <c r="D2" s="646"/>
      <c r="E2" s="646"/>
      <c r="F2" s="646"/>
      <c r="G2" s="646"/>
      <c r="H2" s="646" t="s">
        <v>311</v>
      </c>
    </row>
    <row r="3" spans="1:8" ht="12.75" customHeight="1">
      <c r="A3" s="409" t="s">
        <v>0</v>
      </c>
      <c r="B3" s="601"/>
      <c r="C3" s="116" t="s">
        <v>54</v>
      </c>
      <c r="D3" s="63" t="s">
        <v>331</v>
      </c>
      <c r="E3" s="63" t="s">
        <v>332</v>
      </c>
      <c r="F3" s="63" t="s">
        <v>368</v>
      </c>
      <c r="G3" s="63" t="s">
        <v>395</v>
      </c>
      <c r="H3" s="63" t="s">
        <v>522</v>
      </c>
    </row>
    <row r="4" spans="1:8" ht="12.75" customHeight="1">
      <c r="A4" s="602" t="s">
        <v>157</v>
      </c>
      <c r="B4" s="603"/>
      <c r="C4" s="604"/>
      <c r="D4" s="728">
        <v>6620</v>
      </c>
      <c r="E4" s="304">
        <v>6577</v>
      </c>
      <c r="F4" s="304">
        <v>6440</v>
      </c>
      <c r="G4" s="304">
        <v>6038</v>
      </c>
      <c r="H4" s="729">
        <v>6356</v>
      </c>
    </row>
    <row r="5" spans="1:8" ht="12.75" customHeight="1">
      <c r="A5" s="721" t="s">
        <v>150</v>
      </c>
      <c r="B5" s="722"/>
      <c r="C5" s="723"/>
      <c r="D5" s="730">
        <v>5623</v>
      </c>
      <c r="E5" s="305">
        <v>5578</v>
      </c>
      <c r="F5" s="305">
        <v>5579</v>
      </c>
      <c r="G5" s="305">
        <v>5531</v>
      </c>
      <c r="H5" s="731">
        <v>5809</v>
      </c>
    </row>
    <row r="6" spans="1:8" ht="12.75" customHeight="1">
      <c r="A6" s="721" t="s">
        <v>151</v>
      </c>
      <c r="B6" s="722"/>
      <c r="C6" s="723"/>
      <c r="D6" s="730">
        <v>997</v>
      </c>
      <c r="E6" s="305">
        <v>999</v>
      </c>
      <c r="F6" s="305">
        <v>861</v>
      </c>
      <c r="G6" s="305">
        <v>507</v>
      </c>
      <c r="H6" s="731">
        <v>547</v>
      </c>
    </row>
    <row r="7" spans="1:8" ht="12.75" customHeight="1">
      <c r="A7" s="721" t="s">
        <v>53</v>
      </c>
      <c r="B7" s="722"/>
      <c r="C7" s="723"/>
      <c r="D7" s="730"/>
      <c r="E7" s="305"/>
      <c r="F7" s="305"/>
      <c r="G7" s="305"/>
      <c r="H7" s="731"/>
    </row>
    <row r="8" spans="1:8" ht="12.75" customHeight="1">
      <c r="A8" s="721" t="s">
        <v>152</v>
      </c>
      <c r="B8" s="722"/>
      <c r="C8" s="723"/>
      <c r="D8" s="730">
        <v>2378</v>
      </c>
      <c r="E8" s="305">
        <v>2381</v>
      </c>
      <c r="F8" s="305">
        <v>2289</v>
      </c>
      <c r="G8" s="305">
        <v>2480</v>
      </c>
      <c r="H8" s="731">
        <v>2547</v>
      </c>
    </row>
    <row r="9" spans="1:8" ht="12.75" customHeight="1">
      <c r="A9" s="721" t="s">
        <v>153</v>
      </c>
      <c r="B9" s="722"/>
      <c r="C9" s="723"/>
      <c r="D9" s="730">
        <v>129</v>
      </c>
      <c r="E9" s="305">
        <v>114</v>
      </c>
      <c r="F9" s="305">
        <v>110</v>
      </c>
      <c r="G9" s="305">
        <v>37</v>
      </c>
      <c r="H9" s="731">
        <v>79</v>
      </c>
    </row>
    <row r="10" spans="1:8" ht="12.75" customHeight="1">
      <c r="A10" s="721" t="s">
        <v>154</v>
      </c>
      <c r="B10" s="722"/>
      <c r="C10" s="723"/>
      <c r="D10" s="730">
        <v>1439</v>
      </c>
      <c r="E10" s="305">
        <v>1295</v>
      </c>
      <c r="F10" s="305">
        <v>1235</v>
      </c>
      <c r="G10" s="305">
        <v>1089</v>
      </c>
      <c r="H10" s="731">
        <v>1247</v>
      </c>
    </row>
    <row r="11" spans="1:8" ht="12.75" customHeight="1">
      <c r="A11" s="721" t="s">
        <v>155</v>
      </c>
      <c r="B11" s="722"/>
      <c r="C11" s="723"/>
      <c r="D11" s="730">
        <v>1305</v>
      </c>
      <c r="E11" s="305">
        <v>1395</v>
      </c>
      <c r="F11" s="305">
        <v>1551</v>
      </c>
      <c r="G11" s="305">
        <v>1415</v>
      </c>
      <c r="H11" s="731">
        <v>1405</v>
      </c>
    </row>
    <row r="12" spans="1:8" ht="12.75" customHeight="1">
      <c r="A12" s="497" t="s">
        <v>156</v>
      </c>
      <c r="B12" s="498"/>
      <c r="C12" s="499"/>
      <c r="D12" s="123">
        <v>372</v>
      </c>
      <c r="E12" s="306">
        <v>393</v>
      </c>
      <c r="F12" s="306">
        <v>394</v>
      </c>
      <c r="G12" s="306">
        <v>510</v>
      </c>
      <c r="H12" s="732">
        <v>531</v>
      </c>
    </row>
    <row r="13" spans="1:8" ht="12.75" customHeight="1">
      <c r="A13" s="35"/>
      <c r="B13" s="35"/>
      <c r="C13" s="35"/>
      <c r="D13" s="35"/>
      <c r="E13" s="34"/>
      <c r="F13" s="34"/>
      <c r="G13" s="34"/>
      <c r="H13" s="34" t="s">
        <v>4</v>
      </c>
    </row>
  </sheetData>
  <sheetProtection/>
  <mergeCells count="9">
    <mergeCell ref="A4:C4"/>
    <mergeCell ref="A12:C12"/>
    <mergeCell ref="A5:C5"/>
    <mergeCell ref="A6:C6"/>
    <mergeCell ref="A7:C7"/>
    <mergeCell ref="A8:C8"/>
    <mergeCell ref="A9:C9"/>
    <mergeCell ref="A10:C10"/>
    <mergeCell ref="A11:C11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"/>
  <sheetViews>
    <sheetView view="pageBreakPreview" zoomScale="85" zoomScaleSheetLayoutView="85" zoomScalePageLayoutView="0" workbookViewId="0" topLeftCell="A1">
      <selection activeCell="G20" sqref="G20"/>
    </sheetView>
  </sheetViews>
  <sheetFormatPr defaultColWidth="9.140625" defaultRowHeight="15"/>
  <cols>
    <col min="1" max="1" width="6.57421875" style="1" customWidth="1"/>
    <col min="2" max="2" width="3.140625" style="1" customWidth="1"/>
    <col min="3" max="3" width="6.57421875" style="1" customWidth="1"/>
    <col min="4" max="4" width="8.00390625" style="1" customWidth="1"/>
    <col min="5" max="5" width="6.7109375" style="1" customWidth="1"/>
    <col min="6" max="6" width="8.00390625" style="1" customWidth="1"/>
    <col min="7" max="7" width="6.7109375" style="1" customWidth="1"/>
    <col min="8" max="8" width="8.00390625" style="1" customWidth="1"/>
    <col min="9" max="9" width="6.7109375" style="1" customWidth="1"/>
    <col min="10" max="10" width="8.00390625" style="1" customWidth="1"/>
    <col min="11" max="11" width="6.7109375" style="1" customWidth="1"/>
    <col min="12" max="13" width="8.00390625" style="1" customWidth="1"/>
    <col min="14" max="14" width="2.421875" style="1" customWidth="1"/>
    <col min="15" max="16384" width="9.00390625" style="1" customWidth="1"/>
  </cols>
  <sheetData>
    <row r="1" ht="21.75" customHeight="1">
      <c r="A1" s="9" t="s">
        <v>476</v>
      </c>
    </row>
    <row r="2" spans="1:13" ht="21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0" t="s">
        <v>477</v>
      </c>
    </row>
    <row r="3" spans="1:14" ht="21.75" customHeight="1">
      <c r="A3" s="11" t="s">
        <v>0</v>
      </c>
      <c r="B3" s="12"/>
      <c r="C3" s="13" t="s">
        <v>54</v>
      </c>
      <c r="D3" s="453" t="s">
        <v>331</v>
      </c>
      <c r="E3" s="454"/>
      <c r="F3" s="453" t="s">
        <v>332</v>
      </c>
      <c r="G3" s="454"/>
      <c r="H3" s="453" t="s">
        <v>368</v>
      </c>
      <c r="I3" s="454"/>
      <c r="J3" s="453" t="s">
        <v>395</v>
      </c>
      <c r="K3" s="455"/>
      <c r="L3" s="456" t="s">
        <v>522</v>
      </c>
      <c r="M3" s="454"/>
      <c r="N3" s="373"/>
    </row>
    <row r="4" spans="1:14" ht="21.75" customHeight="1">
      <c r="A4" s="216" t="s">
        <v>478</v>
      </c>
      <c r="B4" s="217"/>
      <c r="C4" s="218"/>
      <c r="D4" s="219"/>
      <c r="E4" s="220"/>
      <c r="F4" s="219"/>
      <c r="G4" s="220"/>
      <c r="H4" s="221"/>
      <c r="I4" s="220"/>
      <c r="J4" s="280"/>
      <c r="K4" s="280"/>
      <c r="L4" s="391"/>
      <c r="M4" s="374"/>
      <c r="N4" s="373"/>
    </row>
    <row r="5" spans="1:14" ht="21.75" customHeight="1">
      <c r="A5" s="222" t="s">
        <v>479</v>
      </c>
      <c r="B5" s="223"/>
      <c r="C5" s="224"/>
      <c r="D5" s="225">
        <v>10</v>
      </c>
      <c r="E5" s="226"/>
      <c r="F5" s="225">
        <v>10</v>
      </c>
      <c r="G5" s="226"/>
      <c r="H5" s="227">
        <v>10</v>
      </c>
      <c r="I5" s="226"/>
      <c r="J5" s="281">
        <v>10</v>
      </c>
      <c r="K5" s="281"/>
      <c r="L5" s="392">
        <v>10</v>
      </c>
      <c r="M5" s="375"/>
      <c r="N5" s="373"/>
    </row>
    <row r="6" spans="1:14" ht="21.75" customHeight="1">
      <c r="A6" s="228"/>
      <c r="B6" s="229" t="s">
        <v>480</v>
      </c>
      <c r="C6" s="230"/>
      <c r="D6" s="231">
        <v>7</v>
      </c>
      <c r="E6" s="232">
        <v>2</v>
      </c>
      <c r="F6" s="231">
        <v>7</v>
      </c>
      <c r="G6" s="232">
        <v>2</v>
      </c>
      <c r="H6" s="231">
        <v>7</v>
      </c>
      <c r="I6" s="232">
        <v>2</v>
      </c>
      <c r="J6" s="282">
        <v>7</v>
      </c>
      <c r="K6" s="293">
        <v>2</v>
      </c>
      <c r="L6" s="393">
        <v>7</v>
      </c>
      <c r="M6" s="376">
        <v>2</v>
      </c>
      <c r="N6" s="373"/>
    </row>
    <row r="7" spans="1:14" ht="21.75" customHeight="1">
      <c r="A7" s="233"/>
      <c r="B7" s="234" t="s">
        <v>481</v>
      </c>
      <c r="C7" s="235"/>
      <c r="D7" s="236">
        <v>3</v>
      </c>
      <c r="E7" s="226"/>
      <c r="F7" s="236">
        <v>3</v>
      </c>
      <c r="G7" s="226"/>
      <c r="H7" s="227">
        <v>3</v>
      </c>
      <c r="I7" s="226"/>
      <c r="J7" s="281">
        <v>3</v>
      </c>
      <c r="K7" s="281"/>
      <c r="L7" s="392">
        <v>3</v>
      </c>
      <c r="M7" s="375"/>
      <c r="N7" s="373"/>
    </row>
    <row r="8" spans="1:16" ht="21.75" customHeight="1">
      <c r="A8" s="457" t="s">
        <v>482</v>
      </c>
      <c r="B8" s="458"/>
      <c r="C8" s="459"/>
      <c r="D8" s="238">
        <v>2564</v>
      </c>
      <c r="E8" s="239"/>
      <c r="F8" s="240">
        <v>2564</v>
      </c>
      <c r="G8" s="239"/>
      <c r="H8" s="241">
        <v>2564</v>
      </c>
      <c r="I8" s="239"/>
      <c r="J8" s="238">
        <v>2559</v>
      </c>
      <c r="K8" s="285"/>
      <c r="L8" s="394">
        <v>2559</v>
      </c>
      <c r="M8" s="377"/>
      <c r="N8" s="373"/>
      <c r="P8" s="242"/>
    </row>
    <row r="9" spans="1:14" ht="21.75" customHeight="1">
      <c r="A9" s="228"/>
      <c r="B9" s="229" t="s">
        <v>483</v>
      </c>
      <c r="C9" s="230"/>
      <c r="D9" s="238">
        <v>1658</v>
      </c>
      <c r="E9" s="239"/>
      <c r="F9" s="240">
        <v>1658</v>
      </c>
      <c r="G9" s="239"/>
      <c r="H9" s="241">
        <v>1658</v>
      </c>
      <c r="I9" s="239"/>
      <c r="J9" s="238">
        <v>1653</v>
      </c>
      <c r="K9" s="285"/>
      <c r="L9" s="394">
        <v>1653</v>
      </c>
      <c r="M9" s="377"/>
      <c r="N9" s="373"/>
    </row>
    <row r="10" spans="1:14" ht="21.75" customHeight="1">
      <c r="A10" s="237"/>
      <c r="B10" s="229" t="s">
        <v>484</v>
      </c>
      <c r="C10" s="230"/>
      <c r="D10" s="238">
        <v>103</v>
      </c>
      <c r="E10" s="239"/>
      <c r="F10" s="240">
        <v>103</v>
      </c>
      <c r="G10" s="239"/>
      <c r="H10" s="241">
        <v>103</v>
      </c>
      <c r="I10" s="239"/>
      <c r="J10" s="238">
        <v>103</v>
      </c>
      <c r="K10" s="285"/>
      <c r="L10" s="394">
        <v>103</v>
      </c>
      <c r="M10" s="377"/>
      <c r="N10" s="373"/>
    </row>
    <row r="11" spans="1:14" ht="21.75" customHeight="1">
      <c r="A11" s="237"/>
      <c r="B11" s="229" t="s">
        <v>481</v>
      </c>
      <c r="C11" s="230"/>
      <c r="D11" s="238">
        <v>797</v>
      </c>
      <c r="E11" s="239"/>
      <c r="F11" s="240">
        <v>797</v>
      </c>
      <c r="G11" s="239"/>
      <c r="H11" s="241">
        <v>797</v>
      </c>
      <c r="I11" s="239"/>
      <c r="J11" s="238">
        <v>797</v>
      </c>
      <c r="K11" s="285"/>
      <c r="L11" s="394">
        <v>797</v>
      </c>
      <c r="M11" s="377"/>
      <c r="N11" s="373"/>
    </row>
    <row r="12" spans="1:14" ht="21.75" customHeight="1">
      <c r="A12" s="243"/>
      <c r="B12" s="244" t="s">
        <v>485</v>
      </c>
      <c r="C12" s="245"/>
      <c r="D12" s="240">
        <v>6</v>
      </c>
      <c r="E12" s="239"/>
      <c r="F12" s="240">
        <v>6</v>
      </c>
      <c r="G12" s="239"/>
      <c r="H12" s="241">
        <v>6</v>
      </c>
      <c r="I12" s="239"/>
      <c r="J12" s="238">
        <v>6</v>
      </c>
      <c r="K12" s="285"/>
      <c r="L12" s="394">
        <v>6</v>
      </c>
      <c r="M12" s="377"/>
      <c r="N12" s="373"/>
    </row>
    <row r="13" spans="1:14" ht="21.75" customHeight="1">
      <c r="A13" s="213"/>
      <c r="B13" s="214" t="s">
        <v>486</v>
      </c>
      <c r="C13" s="215"/>
      <c r="D13" s="246" t="s">
        <v>96</v>
      </c>
      <c r="E13" s="247"/>
      <c r="F13" s="246" t="s">
        <v>96</v>
      </c>
      <c r="G13" s="247"/>
      <c r="H13" s="248" t="s">
        <v>96</v>
      </c>
      <c r="I13" s="247"/>
      <c r="J13" s="283" t="s">
        <v>376</v>
      </c>
      <c r="K13" s="294"/>
      <c r="L13" s="395" t="s">
        <v>96</v>
      </c>
      <c r="M13" s="378"/>
      <c r="N13" s="373"/>
    </row>
    <row r="14" spans="1:14" ht="21.75" customHeight="1">
      <c r="A14" s="249" t="s">
        <v>487</v>
      </c>
      <c r="B14" s="250"/>
      <c r="C14" s="251"/>
      <c r="D14" s="252"/>
      <c r="E14" s="253"/>
      <c r="F14" s="252"/>
      <c r="G14" s="253"/>
      <c r="H14" s="254"/>
      <c r="I14" s="253"/>
      <c r="J14" s="284"/>
      <c r="K14" s="284"/>
      <c r="L14" s="396"/>
      <c r="M14" s="379"/>
      <c r="N14" s="373"/>
    </row>
    <row r="15" spans="1:14" ht="21.75" customHeight="1">
      <c r="A15" s="243" t="s">
        <v>488</v>
      </c>
      <c r="B15" s="244"/>
      <c r="C15" s="245"/>
      <c r="D15" s="240">
        <v>145</v>
      </c>
      <c r="E15" s="239"/>
      <c r="F15" s="240">
        <v>145</v>
      </c>
      <c r="G15" s="239"/>
      <c r="H15" s="241">
        <v>146</v>
      </c>
      <c r="I15" s="239"/>
      <c r="J15" s="285">
        <v>146</v>
      </c>
      <c r="K15" s="285"/>
      <c r="L15" s="394">
        <v>143</v>
      </c>
      <c r="M15" s="377"/>
      <c r="N15" s="373"/>
    </row>
    <row r="16" spans="1:14" ht="21.75" customHeight="1">
      <c r="A16" s="243"/>
      <c r="B16" s="244" t="s">
        <v>489</v>
      </c>
      <c r="C16" s="245"/>
      <c r="D16" s="255">
        <v>6</v>
      </c>
      <c r="E16" s="239"/>
      <c r="F16" s="255">
        <v>6</v>
      </c>
      <c r="G16" s="239"/>
      <c r="H16" s="241">
        <v>6</v>
      </c>
      <c r="I16" s="239"/>
      <c r="J16" s="285">
        <v>6</v>
      </c>
      <c r="K16" s="285"/>
      <c r="L16" s="394">
        <v>6</v>
      </c>
      <c r="M16" s="377"/>
      <c r="N16" s="373"/>
    </row>
    <row r="17" spans="1:14" ht="21.75" customHeight="1">
      <c r="A17" s="243"/>
      <c r="B17" s="244" t="s">
        <v>490</v>
      </c>
      <c r="C17" s="245"/>
      <c r="D17" s="255">
        <v>139</v>
      </c>
      <c r="E17" s="239"/>
      <c r="F17" s="255">
        <v>139</v>
      </c>
      <c r="G17" s="239"/>
      <c r="H17" s="241">
        <v>140</v>
      </c>
      <c r="I17" s="239"/>
      <c r="J17" s="285">
        <v>140</v>
      </c>
      <c r="K17" s="285"/>
      <c r="L17" s="394">
        <v>137</v>
      </c>
      <c r="M17" s="377"/>
      <c r="N17" s="373"/>
    </row>
    <row r="18" spans="1:14" ht="21.75" customHeight="1">
      <c r="A18" s="213" t="s">
        <v>491</v>
      </c>
      <c r="B18" s="214"/>
      <c r="C18" s="215"/>
      <c r="D18" s="256">
        <v>72</v>
      </c>
      <c r="E18" s="257"/>
      <c r="F18" s="256">
        <v>72</v>
      </c>
      <c r="G18" s="257"/>
      <c r="H18" s="258">
        <v>70</v>
      </c>
      <c r="I18" s="257"/>
      <c r="J18" s="286">
        <v>70</v>
      </c>
      <c r="K18" s="295"/>
      <c r="L18" s="397">
        <v>70</v>
      </c>
      <c r="M18" s="380"/>
      <c r="N18" s="373"/>
    </row>
    <row r="19" spans="1:14" ht="21.75" customHeight="1">
      <c r="A19" s="381" t="s">
        <v>492</v>
      </c>
      <c r="B19" s="382"/>
      <c r="C19" s="383"/>
      <c r="D19" s="384">
        <v>92</v>
      </c>
      <c r="E19" s="385"/>
      <c r="F19" s="386">
        <v>93</v>
      </c>
      <c r="G19" s="385"/>
      <c r="H19" s="387">
        <v>92</v>
      </c>
      <c r="I19" s="388"/>
      <c r="J19" s="389">
        <v>93</v>
      </c>
      <c r="K19" s="389"/>
      <c r="L19" s="398">
        <v>94</v>
      </c>
      <c r="M19" s="390"/>
      <c r="N19" s="373"/>
    </row>
    <row r="20" ht="15" customHeight="1">
      <c r="M20" s="2" t="s">
        <v>494</v>
      </c>
    </row>
    <row r="21" spans="1:50" ht="15" customHeight="1">
      <c r="A21" s="259" t="s">
        <v>495</v>
      </c>
      <c r="B21" s="259" t="s">
        <v>496</v>
      </c>
      <c r="C21" s="82"/>
      <c r="D21" s="260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/>
      <c r="AA21" s="83"/>
      <c r="AB21" s="83"/>
      <c r="AC21" s="83"/>
      <c r="AD21" s="82"/>
      <c r="AE21" s="83"/>
      <c r="AF21" s="83"/>
      <c r="AG21" s="166"/>
      <c r="AH21" s="166"/>
      <c r="AI21" s="83"/>
      <c r="AJ21" s="83"/>
      <c r="AK21" s="83"/>
      <c r="AL21" s="83"/>
      <c r="AM21" s="83"/>
      <c r="AN21" s="83"/>
      <c r="AO21" s="83"/>
      <c r="AP21" s="83"/>
      <c r="AQ21" s="166"/>
      <c r="AR21" s="166"/>
      <c r="AS21" s="83"/>
      <c r="AT21" s="83"/>
      <c r="AU21" s="83"/>
      <c r="AV21" s="83"/>
      <c r="AW21" s="83"/>
      <c r="AX21" s="84"/>
    </row>
    <row r="22" spans="1:50" ht="16.5" customHeight="1">
      <c r="A22" s="82"/>
      <c r="B22" s="82" t="s">
        <v>497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</row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</sheetData>
  <sheetProtection/>
  <mergeCells count="6">
    <mergeCell ref="D3:E3"/>
    <mergeCell ref="F3:G3"/>
    <mergeCell ref="J3:K3"/>
    <mergeCell ref="L3:M3"/>
    <mergeCell ref="A8:C8"/>
    <mergeCell ref="H3:I3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view="pageBreakPreview" zoomScaleSheetLayoutView="100" zoomScalePageLayoutView="0" workbookViewId="0" topLeftCell="A1">
      <selection activeCell="G20" sqref="G20"/>
    </sheetView>
  </sheetViews>
  <sheetFormatPr defaultColWidth="9.140625" defaultRowHeight="15"/>
  <cols>
    <col min="1" max="1" width="5.00390625" style="1" customWidth="1"/>
    <col min="2" max="2" width="1.28515625" style="1" customWidth="1"/>
    <col min="3" max="3" width="5.00390625" style="1" customWidth="1"/>
    <col min="4" max="8" width="11.00390625" style="1" customWidth="1"/>
    <col min="9" max="16384" width="9.00390625" style="1" customWidth="1"/>
  </cols>
  <sheetData>
    <row r="1" ht="16.5" customHeight="1">
      <c r="A1" s="9" t="s">
        <v>498</v>
      </c>
    </row>
    <row r="2" ht="16.5" customHeight="1">
      <c r="A2" s="9"/>
    </row>
    <row r="3" spans="1:8" ht="16.5" customHeight="1">
      <c r="A3" s="6"/>
      <c r="B3" s="6"/>
      <c r="C3" s="6"/>
      <c r="D3" s="6"/>
      <c r="E3" s="6"/>
      <c r="F3" s="60"/>
      <c r="H3" s="60" t="s">
        <v>499</v>
      </c>
    </row>
    <row r="4" spans="1:8" ht="19.5" customHeight="1">
      <c r="A4" s="11" t="s">
        <v>0</v>
      </c>
      <c r="B4" s="12"/>
      <c r="C4" s="13" t="s">
        <v>43</v>
      </c>
      <c r="D4" s="7" t="s">
        <v>538</v>
      </c>
      <c r="E4" s="7" t="s">
        <v>500</v>
      </c>
      <c r="F4" s="114" t="s">
        <v>501</v>
      </c>
      <c r="G4" s="114" t="s">
        <v>335</v>
      </c>
      <c r="H4" s="114" t="s">
        <v>521</v>
      </c>
    </row>
    <row r="5" spans="1:8" ht="19.5" customHeight="1">
      <c r="A5" s="466" t="s">
        <v>502</v>
      </c>
      <c r="B5" s="467"/>
      <c r="C5" s="468"/>
      <c r="D5" s="261">
        <v>377</v>
      </c>
      <c r="E5" s="262">
        <v>378</v>
      </c>
      <c r="F5" s="262">
        <v>382</v>
      </c>
      <c r="G5" s="296">
        <v>391</v>
      </c>
      <c r="H5" s="369">
        <v>396</v>
      </c>
    </row>
    <row r="6" spans="1:8" ht="19.5" customHeight="1">
      <c r="A6" s="460" t="s">
        <v>503</v>
      </c>
      <c r="B6" s="461"/>
      <c r="C6" s="462"/>
      <c r="D6" s="263">
        <v>136</v>
      </c>
      <c r="E6" s="264">
        <v>137</v>
      </c>
      <c r="F6" s="264">
        <v>131</v>
      </c>
      <c r="G6" s="297">
        <v>131</v>
      </c>
      <c r="H6" s="370">
        <v>129</v>
      </c>
    </row>
    <row r="7" spans="1:8" ht="19.5" customHeight="1">
      <c r="A7" s="460" t="s">
        <v>504</v>
      </c>
      <c r="B7" s="461"/>
      <c r="C7" s="462"/>
      <c r="D7" s="265">
        <v>351</v>
      </c>
      <c r="E7" s="266">
        <v>355</v>
      </c>
      <c r="F7" s="266">
        <v>376</v>
      </c>
      <c r="G7" s="298">
        <v>393</v>
      </c>
      <c r="H7" s="371">
        <v>392</v>
      </c>
    </row>
    <row r="8" spans="1:8" ht="19.5" customHeight="1">
      <c r="A8" s="460" t="s">
        <v>505</v>
      </c>
      <c r="B8" s="461"/>
      <c r="C8" s="462"/>
      <c r="D8" s="265">
        <v>204</v>
      </c>
      <c r="E8" s="266">
        <v>200</v>
      </c>
      <c r="F8" s="266">
        <v>199</v>
      </c>
      <c r="G8" s="298">
        <v>208</v>
      </c>
      <c r="H8" s="371">
        <v>225</v>
      </c>
    </row>
    <row r="9" spans="1:8" ht="19.5" customHeight="1">
      <c r="A9" s="460" t="s">
        <v>506</v>
      </c>
      <c r="B9" s="461"/>
      <c r="C9" s="462"/>
      <c r="D9" s="265">
        <v>71</v>
      </c>
      <c r="E9" s="266">
        <v>69</v>
      </c>
      <c r="F9" s="266">
        <v>66</v>
      </c>
      <c r="G9" s="298">
        <v>72</v>
      </c>
      <c r="H9" s="371">
        <v>64</v>
      </c>
    </row>
    <row r="10" spans="1:8" ht="19.5" customHeight="1">
      <c r="A10" s="460" t="s">
        <v>507</v>
      </c>
      <c r="B10" s="461"/>
      <c r="C10" s="462"/>
      <c r="D10" s="265">
        <v>108</v>
      </c>
      <c r="E10" s="266">
        <v>115</v>
      </c>
      <c r="F10" s="266">
        <v>119</v>
      </c>
      <c r="G10" s="298">
        <v>129</v>
      </c>
      <c r="H10" s="371">
        <v>131</v>
      </c>
    </row>
    <row r="11" spans="1:8" ht="19.5" customHeight="1">
      <c r="A11" s="460" t="s">
        <v>508</v>
      </c>
      <c r="B11" s="461"/>
      <c r="C11" s="462"/>
      <c r="D11" s="265">
        <v>68</v>
      </c>
      <c r="E11" s="266">
        <v>96</v>
      </c>
      <c r="F11" s="266">
        <v>108</v>
      </c>
      <c r="G11" s="298">
        <v>96</v>
      </c>
      <c r="H11" s="371">
        <v>96</v>
      </c>
    </row>
    <row r="12" spans="1:8" ht="19.5" customHeight="1">
      <c r="A12" s="460" t="s">
        <v>509</v>
      </c>
      <c r="B12" s="461"/>
      <c r="C12" s="462"/>
      <c r="D12" s="265">
        <v>1992</v>
      </c>
      <c r="E12" s="266">
        <v>2072</v>
      </c>
      <c r="F12" s="266">
        <v>2164</v>
      </c>
      <c r="G12" s="298">
        <v>2172</v>
      </c>
      <c r="H12" s="371">
        <v>2196</v>
      </c>
    </row>
    <row r="13" spans="1:8" ht="19.5" customHeight="1">
      <c r="A13" s="463" t="s">
        <v>510</v>
      </c>
      <c r="B13" s="464"/>
      <c r="C13" s="465"/>
      <c r="D13" s="267">
        <v>441</v>
      </c>
      <c r="E13" s="268">
        <v>531</v>
      </c>
      <c r="F13" s="268">
        <v>520</v>
      </c>
      <c r="G13" s="299">
        <v>464</v>
      </c>
      <c r="H13" s="372">
        <v>391</v>
      </c>
    </row>
    <row r="14" spans="6:8" ht="15" customHeight="1">
      <c r="F14" s="2"/>
      <c r="H14" s="84" t="s">
        <v>493</v>
      </c>
    </row>
    <row r="15" spans="1:7" ht="15" customHeight="1">
      <c r="A15" s="269"/>
      <c r="G15" s="104"/>
    </row>
    <row r="16" ht="15" customHeight="1">
      <c r="G16" s="104"/>
    </row>
    <row r="17" ht="16.5" customHeight="1"/>
    <row r="18" ht="16.5" customHeight="1"/>
    <row r="19" ht="16.5" customHeight="1"/>
    <row r="20" ht="16.5" customHeight="1"/>
    <row r="21" spans="3:5" ht="16.5" customHeight="1">
      <c r="C21" s="6"/>
      <c r="D21" s="6"/>
      <c r="E21" s="6"/>
    </row>
    <row r="22" spans="3:5" ht="16.5" customHeight="1">
      <c r="C22" s="6"/>
      <c r="D22" s="6"/>
      <c r="E22" s="6"/>
    </row>
    <row r="23" spans="3:5" ht="16.5" customHeight="1">
      <c r="C23" s="6"/>
      <c r="D23" s="6"/>
      <c r="E23" s="6"/>
    </row>
    <row r="24" spans="3:5" ht="16.5" customHeight="1">
      <c r="C24" s="6"/>
      <c r="D24" s="6"/>
      <c r="E24" s="6"/>
    </row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</sheetData>
  <sheetProtection/>
  <mergeCells count="9">
    <mergeCell ref="A11:C11"/>
    <mergeCell ref="A12:C12"/>
    <mergeCell ref="A13:C13"/>
    <mergeCell ref="A5:C5"/>
    <mergeCell ref="A6:C6"/>
    <mergeCell ref="A7:C7"/>
    <mergeCell ref="A8:C8"/>
    <mergeCell ref="A9:C9"/>
    <mergeCell ref="A10:C10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view="pageBreakPreview" zoomScaleSheetLayoutView="100" zoomScalePageLayoutView="0" workbookViewId="0" topLeftCell="A1">
      <selection activeCell="G20" sqref="G20"/>
    </sheetView>
  </sheetViews>
  <sheetFormatPr defaultColWidth="9.140625" defaultRowHeight="15"/>
  <cols>
    <col min="1" max="1" width="4.421875" style="9" customWidth="1"/>
    <col min="2" max="2" width="2.00390625" style="9" customWidth="1"/>
    <col min="3" max="3" width="5.421875" style="9" customWidth="1"/>
    <col min="4" max="4" width="6.421875" style="9" customWidth="1"/>
    <col min="5" max="5" width="6.00390625" style="8" customWidth="1"/>
    <col min="6" max="6" width="6.421875" style="9" customWidth="1"/>
    <col min="7" max="7" width="6.00390625" style="8" customWidth="1"/>
    <col min="8" max="8" width="6.421875" style="9" customWidth="1"/>
    <col min="9" max="11" width="6.00390625" style="8" customWidth="1"/>
    <col min="12" max="12" width="6.421875" style="9" customWidth="1"/>
    <col min="13" max="13" width="6.00390625" style="8" customWidth="1"/>
    <col min="14" max="16384" width="9.00390625" style="9" customWidth="1"/>
  </cols>
  <sheetData>
    <row r="1" ht="16.5" customHeight="1">
      <c r="A1" s="9" t="s">
        <v>511</v>
      </c>
    </row>
    <row r="2" ht="16.5" customHeight="1"/>
    <row r="3" spans="1:12" ht="16.5" customHeight="1">
      <c r="A3" s="24"/>
      <c r="B3" s="24"/>
      <c r="C3" s="24"/>
      <c r="D3" s="24"/>
      <c r="E3" s="23"/>
      <c r="F3" s="40"/>
      <c r="G3" s="23"/>
      <c r="H3" s="40"/>
      <c r="I3" s="23"/>
      <c r="J3" s="23"/>
      <c r="K3" s="40" t="s">
        <v>477</v>
      </c>
      <c r="L3" s="40"/>
    </row>
    <row r="4" spans="1:13" ht="19.5" customHeight="1">
      <c r="A4" s="29" t="s">
        <v>161</v>
      </c>
      <c r="B4" s="25"/>
      <c r="C4" s="30" t="s">
        <v>162</v>
      </c>
      <c r="D4" s="472" t="s">
        <v>331</v>
      </c>
      <c r="E4" s="473"/>
      <c r="F4" s="472" t="s">
        <v>332</v>
      </c>
      <c r="G4" s="474"/>
      <c r="H4" s="472" t="s">
        <v>368</v>
      </c>
      <c r="I4" s="474"/>
      <c r="J4" s="475" t="s">
        <v>395</v>
      </c>
      <c r="K4" s="476"/>
      <c r="L4" s="475" t="s">
        <v>522</v>
      </c>
      <c r="M4" s="476"/>
    </row>
    <row r="5" spans="1:13" ht="26.25" customHeight="1">
      <c r="A5" s="477" t="s">
        <v>512</v>
      </c>
      <c r="B5" s="478"/>
      <c r="C5" s="479"/>
      <c r="D5" s="271">
        <v>255</v>
      </c>
      <c r="E5" s="270"/>
      <c r="F5" s="271">
        <v>252</v>
      </c>
      <c r="G5" s="270"/>
      <c r="H5" s="272">
        <v>249</v>
      </c>
      <c r="I5" s="270"/>
      <c r="J5" s="287">
        <v>246</v>
      </c>
      <c r="K5" s="300"/>
      <c r="L5" s="399">
        <v>243</v>
      </c>
      <c r="M5" s="400"/>
    </row>
    <row r="6" spans="1:13" ht="26.25" customHeight="1">
      <c r="A6" s="469" t="s">
        <v>513</v>
      </c>
      <c r="B6" s="470"/>
      <c r="C6" s="471"/>
      <c r="D6" s="274">
        <v>508</v>
      </c>
      <c r="E6" s="273"/>
      <c r="F6" s="274">
        <v>512</v>
      </c>
      <c r="G6" s="273"/>
      <c r="H6" s="275">
        <v>504</v>
      </c>
      <c r="I6" s="273"/>
      <c r="J6" s="288">
        <v>500</v>
      </c>
      <c r="K6" s="301"/>
      <c r="L6" s="401">
        <v>504</v>
      </c>
      <c r="M6" s="402"/>
    </row>
    <row r="7" spans="1:13" ht="26.25" customHeight="1">
      <c r="A7" s="457" t="s">
        <v>514</v>
      </c>
      <c r="B7" s="458"/>
      <c r="C7" s="459"/>
      <c r="D7" s="274">
        <v>157</v>
      </c>
      <c r="E7" s="276">
        <v>115</v>
      </c>
      <c r="F7" s="274">
        <v>152</v>
      </c>
      <c r="G7" s="276">
        <v>112</v>
      </c>
      <c r="H7" s="277">
        <v>144</v>
      </c>
      <c r="I7" s="276" t="s">
        <v>515</v>
      </c>
      <c r="J7" s="288">
        <v>123</v>
      </c>
      <c r="K7" s="302">
        <v>87</v>
      </c>
      <c r="L7" s="401">
        <v>114</v>
      </c>
      <c r="M7" s="403">
        <v>80</v>
      </c>
    </row>
    <row r="8" spans="1:13" ht="26.25" customHeight="1">
      <c r="A8" s="469" t="s">
        <v>516</v>
      </c>
      <c r="B8" s="470"/>
      <c r="C8" s="471"/>
      <c r="D8" s="274">
        <v>37</v>
      </c>
      <c r="E8" s="273"/>
      <c r="F8" s="274">
        <v>38</v>
      </c>
      <c r="G8" s="273"/>
      <c r="H8" s="275">
        <v>35</v>
      </c>
      <c r="I8" s="273"/>
      <c r="J8" s="288">
        <v>34</v>
      </c>
      <c r="K8" s="301"/>
      <c r="L8" s="401">
        <v>35</v>
      </c>
      <c r="M8" s="402"/>
    </row>
    <row r="9" spans="1:13" ht="26.25" customHeight="1">
      <c r="A9" s="469" t="s">
        <v>517</v>
      </c>
      <c r="B9" s="470"/>
      <c r="C9" s="471"/>
      <c r="D9" s="274">
        <v>7</v>
      </c>
      <c r="E9" s="273"/>
      <c r="F9" s="274">
        <v>8</v>
      </c>
      <c r="G9" s="273"/>
      <c r="H9" s="275">
        <v>8</v>
      </c>
      <c r="I9" s="273"/>
      <c r="J9" s="288">
        <v>8</v>
      </c>
      <c r="K9" s="301"/>
      <c r="L9" s="401">
        <v>8</v>
      </c>
      <c r="M9" s="402"/>
    </row>
    <row r="10" spans="1:13" ht="26.25" customHeight="1">
      <c r="A10" s="449" t="s">
        <v>518</v>
      </c>
      <c r="B10" s="450"/>
      <c r="C10" s="451"/>
      <c r="D10" s="28">
        <v>135</v>
      </c>
      <c r="E10" s="278"/>
      <c r="F10" s="28">
        <v>132</v>
      </c>
      <c r="G10" s="278"/>
      <c r="H10" s="279">
        <v>126</v>
      </c>
      <c r="I10" s="278"/>
      <c r="J10" s="123">
        <v>120</v>
      </c>
      <c r="K10" s="303"/>
      <c r="L10" s="404">
        <v>124</v>
      </c>
      <c r="M10" s="405"/>
    </row>
    <row r="11" spans="8:13" ht="15" customHeight="1">
      <c r="H11" s="3"/>
      <c r="M11" s="3" t="s">
        <v>493</v>
      </c>
    </row>
    <row r="12" spans="1:2" ht="15" customHeight="1">
      <c r="A12" s="9" t="s">
        <v>519</v>
      </c>
      <c r="B12" s="9" t="s">
        <v>520</v>
      </c>
    </row>
    <row r="13" ht="16.5" customHeight="1"/>
    <row r="14" ht="16.5" customHeight="1"/>
    <row r="15" ht="16.5" customHeight="1"/>
    <row r="16" ht="16.5" customHeight="1"/>
    <row r="17" ht="16.5" customHeight="1"/>
    <row r="18" spans="5:13" ht="16.5" customHeight="1">
      <c r="E18" s="9"/>
      <c r="G18" s="9"/>
      <c r="I18" s="9"/>
      <c r="J18" s="9"/>
      <c r="K18" s="9"/>
      <c r="M18" s="9"/>
    </row>
    <row r="19" spans="5:13" ht="16.5" customHeight="1">
      <c r="E19" s="9"/>
      <c r="G19" s="9"/>
      <c r="I19" s="9"/>
      <c r="J19" s="9"/>
      <c r="K19" s="9"/>
      <c r="M19" s="9"/>
    </row>
    <row r="20" spans="5:13" ht="16.5" customHeight="1">
      <c r="E20" s="9"/>
      <c r="G20" s="9"/>
      <c r="I20" s="9"/>
      <c r="J20" s="9"/>
      <c r="K20" s="9"/>
      <c r="M20" s="9"/>
    </row>
    <row r="21" spans="5:13" ht="16.5" customHeight="1">
      <c r="E21" s="9"/>
      <c r="G21" s="9"/>
      <c r="I21" s="9"/>
      <c r="J21" s="9"/>
      <c r="K21" s="9"/>
      <c r="M21" s="9"/>
    </row>
    <row r="22" spans="5:13" ht="16.5" customHeight="1">
      <c r="E22" s="9"/>
      <c r="G22" s="9"/>
      <c r="I22" s="9"/>
      <c r="J22" s="9"/>
      <c r="K22" s="9"/>
      <c r="M22" s="9"/>
    </row>
    <row r="23" spans="5:13" ht="16.5" customHeight="1">
      <c r="E23" s="9"/>
      <c r="G23" s="9"/>
      <c r="I23" s="9"/>
      <c r="J23" s="9"/>
      <c r="K23" s="9"/>
      <c r="M23" s="9"/>
    </row>
    <row r="24" spans="5:13" ht="16.5" customHeight="1">
      <c r="E24" s="9"/>
      <c r="G24" s="9"/>
      <c r="I24" s="9"/>
      <c r="J24" s="9"/>
      <c r="K24" s="9"/>
      <c r="M24" s="9"/>
    </row>
    <row r="25" spans="5:13" ht="16.5" customHeight="1">
      <c r="E25" s="9"/>
      <c r="G25" s="9"/>
      <c r="I25" s="9"/>
      <c r="J25" s="9"/>
      <c r="K25" s="9"/>
      <c r="M25" s="9"/>
    </row>
    <row r="26" spans="5:13" ht="16.5" customHeight="1">
      <c r="E26" s="9"/>
      <c r="G26" s="9"/>
      <c r="I26" s="9"/>
      <c r="J26" s="9"/>
      <c r="K26" s="9"/>
      <c r="M26" s="9"/>
    </row>
    <row r="27" spans="5:13" ht="16.5" customHeight="1">
      <c r="E27" s="9"/>
      <c r="G27" s="9"/>
      <c r="I27" s="9"/>
      <c r="J27" s="9"/>
      <c r="K27" s="9"/>
      <c r="M27" s="9"/>
    </row>
    <row r="28" spans="5:13" ht="16.5" customHeight="1">
      <c r="E28" s="9"/>
      <c r="G28" s="9"/>
      <c r="I28" s="9"/>
      <c r="J28" s="9"/>
      <c r="K28" s="9"/>
      <c r="M28" s="9"/>
    </row>
    <row r="29" spans="5:13" ht="16.5" customHeight="1">
      <c r="E29" s="9"/>
      <c r="G29" s="9"/>
      <c r="I29" s="9"/>
      <c r="J29" s="9"/>
      <c r="K29" s="9"/>
      <c r="M29" s="9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</sheetData>
  <sheetProtection/>
  <mergeCells count="11">
    <mergeCell ref="L4:M4"/>
    <mergeCell ref="A5:C5"/>
    <mergeCell ref="A6:C6"/>
    <mergeCell ref="H4:I4"/>
    <mergeCell ref="A7:C7"/>
    <mergeCell ref="A8:C8"/>
    <mergeCell ref="A9:C9"/>
    <mergeCell ref="A10:C10"/>
    <mergeCell ref="D4:E4"/>
    <mergeCell ref="F4:G4"/>
    <mergeCell ref="J4:K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2023-03-22T09:35:48Z</dcterms:created>
  <dcterms:modified xsi:type="dcterms:W3CDTF">2023-03-22T09:36:08Z</dcterms:modified>
  <cp:category/>
  <cp:version/>
  <cp:contentType/>
  <cp:contentStatus/>
</cp:coreProperties>
</file>