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lum\907生活排水対策課\01_経営企画係\013 公営企業経営比較分析表\R5\02報告\"/>
    </mc:Choice>
  </mc:AlternateContent>
  <workbookProtection workbookAlgorithmName="SHA-512" workbookHashValue="1OsqGAiOWYj7gXyH3MSoIt+l//DM6vbb+eB5VE2xO1yLyrno2xJccSy83W7loq0vCdDq0Qp7DDqv8zpkfDAjyQ==" workbookSaltValue="ICVbuAC9G5CNW1UvNLU2gg==" workbookSpinCount="100000" lockStructure="1"/>
  <bookViews>
    <workbookView xWindow="0" yWindow="90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E85" i="4"/>
  <c r="BB10" i="4"/>
  <c r="AT10" i="4"/>
  <c r="P10" i="4"/>
  <c r="AT8" i="4"/>
  <c r="W8" i="4"/>
  <c r="P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<sst xmlns="http://schemas.openxmlformats.org/spreadsheetml/2006/main" count="275" uniqueCount="116">
  <si>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</si>
  <si>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</si>
  <si>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</si>
  <si>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</si>
  <si>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</si>
  <si>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</si>
  <si>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</si>
  <si>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</si>
  <si>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</si>
  <si>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</si>
  <si>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</si>
  <si>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</si>
  <si>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</si>
  <si>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</si>
  <si>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</si>
  <si>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</si>
  <si>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</si>
  <si>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</si>
  <si>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</si>
  <si>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</si>
  <si>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</si>
  <si>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</si>
  <si>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</si>
  <si>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</si>
  <si>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</si>
  <si>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</si>
  <si>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</si>
  <si>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</si>
  <si>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</si>
  <si>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</si>
  <si>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</si>
  <si>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</si>
  <si>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</si>
  <si>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</si>
  <si>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</si>
  <si>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</si>
  <si>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</si>
  <si>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</si>
  <si>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</si>
  <si>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</si>
  <si>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</si>
  <si>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</si>
  <si>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</si>
  <si>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</si>
  <si>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</si>
  <si>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</si>
  <si>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</si>
  <si>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</si>
  <si>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</si>
  <si>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</si>
  <si>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</si>
  <si>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</si>
  <si>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</si>
  <si>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</si>
  <si>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</si>
  <si>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</si>
  <si>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</si>
  <si>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</si>
  <si>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</si>
  <si>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</si>
  <si>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</si>
  <si>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</si>
  <si>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</si>
  <si>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</si>
  <si>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</si>
  <si>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</si>
  <si>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</si>
  <si>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</si>
  <si>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</si>
  <si>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</si>
  <si>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</si>
  <si>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</si>
  <si>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</si>
  <si>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</si>
  <si>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</si>
  <si>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</si>
  <si>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</si>
  <si>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</si>
  <si>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</si>
  <si>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</si>
  <si>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</si>
  <si>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</si>
  <si>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</si>
  <si>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</si>
  <si>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</si>
  <si>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</si>
  <si>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</si>
  <si>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</si>
  <si>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</si>
  <si>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</si>
  <si>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</si>
  <si>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</si>
  <si>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</si>
  <si>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</si>
  <si>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</si>
  <si>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</si>
  <si>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上越市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</si>
  <si>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</si>
  <si>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</si>
  <si>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</si>
  <si>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</si>
  <si>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</si>
  <si>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</si>
  <si>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</si>
  <si>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</si>
  <si>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</si>
  <si>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</si>
  <si>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</si>
  <si>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</si>
  <si>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</si>
  <si>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</si>
  <si>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</si>
  <si>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</si>
  <si>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当市の農業集落排水事業は、処理区域内の人口減少の影響により使用料収入の確保が困難であることに加え、老朽化施設の適切な維持管理と施設の長寿命化対策を進めなければなりません。
　引き続き、集落排水管理組合と連携した啓発により使用料収入の確保を図るとともに、下水道との統合による施設の統廃合を行うなど、事業規模の適正化に努めます。
　また、令和4年度に改定した「上越市下水道事業経営戦略」に基づき、持続可能な下水道事業の経営に向けて、経営健全化の取組を進めます。</t>
    <rPh sb="1" eb="3">
      <t>トウシ</t>
    </rPh>
    <rPh sb="47" eb="48">
      <t>クワ</t>
    </rPh>
    <rPh sb="120" eb="121">
      <t>ハカ</t>
    </rPh>
    <rPh sb="132" eb="134">
      <t>トウゴウ</t>
    </rPh>
    <rPh sb="137" eb="139">
      <t>シセツ</t>
    </rPh>
    <rPh sb="149" eb="151">
      <t>ジギョウ</t>
    </rPh>
    <rPh sb="151" eb="153">
      <t>キボ</t>
    </rPh>
    <rPh sb="154" eb="157">
      <t>テキセイカ</t>
    </rPh>
    <phoneticPr fontId="4"/>
  </si>
  <si>
    <t>　農業集落排水事業は平成19年度を以って整備を完了していますが、最も早く供用開始した施設は、令和4年度末で40年を経過しています。
　管渠施設の耐用年数を迎えていないため、現在は各施設の機能強化工事を計画的に行い、施設全体の長寿命化を進めています。
　また、汚水処理の効率化を図るため、農業集落排水施設と公共下水道を統合する汚水連携事業を進めていきます。</t>
    <rPh sb="10" eb="12">
      <t>ヘイセイ</t>
    </rPh>
    <rPh sb="14" eb="16">
      <t>ネンド</t>
    </rPh>
    <rPh sb="17" eb="18">
      <t>モ</t>
    </rPh>
    <rPh sb="152" eb="154">
      <t>コウキョウ</t>
    </rPh>
    <rPh sb="158" eb="160">
      <t>トウゴウ</t>
    </rPh>
    <phoneticPr fontId="4"/>
  </si>
  <si>
    <t>【経常収支比率】
　経常収益が経常費用を上回ったため、当該比率は100％を超えましたが、他会計補助金が経常収益の20％以上を占めているため、引き続き、経費の削減等に取り組みます。
【流動比率】
　流動負債が流動資産を上回っているため、下水道使用料等の現金の確保に取り組みます。
【企業債残高対事業規模比率】
　企業債の償還が進み、当該比率は低い値になっています。
【経費回収率】【汚水処理原価】
　汚水処理費の増加により、数値が悪化したものの、平均値を上回っています。今後も更なる汚水処理経費の削減に取り組みます。
【施設利用率】
　施設の統廃合により、引き続き、当該比率の改善に取り組みます。
【水洗化率】
　処理区域内人口が減少しているため、当該比率は平均値を上回っています。</t>
    <rPh sb="59" eb="61">
      <t>イジョウ</t>
    </rPh>
    <rPh sb="199" eb="204">
      <t>オスイショリヒ</t>
    </rPh>
    <rPh sb="205" eb="207">
      <t>ゾウカ</t>
    </rPh>
    <rPh sb="211" eb="213">
      <t>スウチ</t>
    </rPh>
    <rPh sb="214" eb="216">
      <t>アッカ</t>
    </rPh>
    <rPh sb="222" eb="224">
      <t>ヘイキン</t>
    </rPh>
    <rPh sb="224" eb="225">
      <t>チ</t>
    </rPh>
    <rPh sb="226" eb="228">
      <t>ウワマワ</t>
    </rPh>
    <rPh sb="284" eb="286">
      <t>ヒリツ</t>
    </rPh>
    <rPh sb="287" eb="289">
      <t>カイゼン</t>
    </rPh>
    <rPh sb="325" eb="327">
      <t>ヒリツ</t>
    </rPh>
    <rPh sb="332" eb="33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</si>
</sst>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AD0-47EC-8208-443782A4C0F3}"/>
            </c:ext>
          </c:extLst>
        </c:ser>
        <c:dLbls>
          <c:showLegendKey val="0"/>
          <c:showVal val="0"/>
          <c:showCatName val="0"/>
          <c:showSerName val="0"/>
          <c:showPercent val="0"/>
          <c:showBubbleSize val="0"/>
        </c:dLbls>
        <c:gapWidth val="150"/>
        <c:axId val="695331496"/>
        <c:axId val="69532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xmlns:c16r2="http://schemas.microsoft.com/office/drawing/2015/06/chart">
            <c:ext xmlns:c16="http://schemas.microsoft.com/office/drawing/2014/chart" uri="{C3380CC4-5D6E-409C-BE32-E72D297353CC}">
              <c16:uniqueId val="{00000001-5AD0-47EC-8208-443782A4C0F3}"/>
            </c:ext>
          </c:extLst>
        </c:ser>
        <c:dLbls>
          <c:showLegendKey val="0"/>
          <c:showVal val="0"/>
          <c:showCatName val="0"/>
          <c:showSerName val="0"/>
          <c:showPercent val="0"/>
          <c:showBubbleSize val="0"/>
        </c:dLbls>
        <c:marker val="1"/>
        <c:smooth val="0"/>
        <c:axId val="695331496"/>
        <c:axId val="695321304"/>
      </c:lineChart>
      <c:dateAx>
        <c:axId val="695331496"/>
        <c:scaling>
          <c:orientation val="minMax"/>
        </c:scaling>
        <c:delete val="1"/>
        <c:axPos val="b"/>
        <c:numFmt formatCode="&quot;H&quot;yy" sourceLinked="1"/>
        <c:majorTickMark val="none"/>
        <c:minorTickMark val="none"/>
        <c:tickLblPos val="none"/>
        <c:crossAx val="695321304"/>
        <c:crosses val="autoZero"/>
        <c:auto val="1"/>
        <c:lblOffset val="100"/>
        <c:baseTimeUnit val="years"/>
      </c:dateAx>
      <c:valAx>
        <c:axId val="69532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3314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56.01</c:v>
                </c:pt>
                <c:pt idx="3">
                  <c:v>55.25</c:v>
                </c:pt>
                <c:pt idx="4">
                  <c:v>55.25</c:v>
                </c:pt>
              </c:numCache>
            </c:numRef>
          </c:val>
          <c:extLst xmlns:c16r2="http://schemas.microsoft.com/office/drawing/2015/06/chart">
            <c:ext xmlns:c16="http://schemas.microsoft.com/office/drawing/2014/chart" uri="{C3380CC4-5D6E-409C-BE32-E72D297353CC}">
              <c16:uniqueId val="{00000000-4190-432E-AF22-86C42CFEE6B9}"/>
            </c:ext>
          </c:extLst>
        </c:ser>
        <c:dLbls>
          <c:showLegendKey val="0"/>
          <c:showVal val="0"/>
          <c:showCatName val="0"/>
          <c:showSerName val="0"/>
          <c:showPercent val="0"/>
          <c:showBubbleSize val="0"/>
        </c:dLbls>
        <c:gapWidth val="150"/>
        <c:axId val="695338160"/>
        <c:axId val="69534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xmlns:c16r2="http://schemas.microsoft.com/office/drawing/2015/06/chart">
            <c:ext xmlns:c16="http://schemas.microsoft.com/office/drawing/2014/chart" uri="{C3380CC4-5D6E-409C-BE32-E72D297353CC}">
              <c16:uniqueId val="{00000001-4190-432E-AF22-86C42CFEE6B9}"/>
            </c:ext>
          </c:extLst>
        </c:ser>
        <c:dLbls>
          <c:showLegendKey val="0"/>
          <c:showVal val="0"/>
          <c:showCatName val="0"/>
          <c:showSerName val="0"/>
          <c:showPercent val="0"/>
          <c:showBubbleSize val="0"/>
        </c:dLbls>
        <c:marker val="1"/>
        <c:smooth val="0"/>
        <c:axId val="695338160"/>
        <c:axId val="695344040"/>
      </c:lineChart>
      <c:dateAx>
        <c:axId val="695338160"/>
        <c:scaling>
          <c:orientation val="minMax"/>
        </c:scaling>
        <c:delete val="1"/>
        <c:axPos val="b"/>
        <c:numFmt formatCode="&quot;H&quot;yy" sourceLinked="1"/>
        <c:majorTickMark val="none"/>
        <c:minorTickMark val="none"/>
        <c:tickLblPos val="none"/>
        <c:crossAx val="695344040"/>
        <c:crosses val="autoZero"/>
        <c:auto val="1"/>
        <c:lblOffset val="100"/>
        <c:baseTimeUnit val="years"/>
      </c:dateAx>
      <c:valAx>
        <c:axId val="69534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33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94.47</c:v>
                </c:pt>
                <c:pt idx="3">
                  <c:v>94.49</c:v>
                </c:pt>
                <c:pt idx="4">
                  <c:v>94.87</c:v>
                </c:pt>
              </c:numCache>
            </c:numRef>
          </c:val>
          <c:extLst xmlns:c16r2="http://schemas.microsoft.com/office/drawing/2015/06/chart">
            <c:ext xmlns:c16="http://schemas.microsoft.com/office/drawing/2014/chart" uri="{C3380CC4-5D6E-409C-BE32-E72D297353CC}">
              <c16:uniqueId val="{00000000-B838-4057-8F70-A5B077C066F4}"/>
            </c:ext>
          </c:extLst>
        </c:ser>
        <c:dLbls>
          <c:showLegendKey val="0"/>
          <c:showVal val="0"/>
          <c:showCatName val="0"/>
          <c:showSerName val="0"/>
          <c:showPercent val="0"/>
          <c:showBubbleSize val="0"/>
        </c:dLbls>
        <c:gapWidth val="150"/>
        <c:axId val="695341688"/>
        <c:axId val="69533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xmlns:c16r2="http://schemas.microsoft.com/office/drawing/2015/06/chart">
            <c:ext xmlns:c16="http://schemas.microsoft.com/office/drawing/2014/chart" uri="{C3380CC4-5D6E-409C-BE32-E72D297353CC}">
              <c16:uniqueId val="{00000001-B838-4057-8F70-A5B077C066F4}"/>
            </c:ext>
          </c:extLst>
        </c:ser>
        <c:dLbls>
          <c:showLegendKey val="0"/>
          <c:showVal val="0"/>
          <c:showCatName val="0"/>
          <c:showSerName val="0"/>
          <c:showPercent val="0"/>
          <c:showBubbleSize val="0"/>
        </c:dLbls>
        <c:marker val="1"/>
        <c:smooth val="0"/>
        <c:axId val="695341688"/>
        <c:axId val="695338944"/>
      </c:lineChart>
      <c:dateAx>
        <c:axId val="695341688"/>
        <c:scaling>
          <c:orientation val="minMax"/>
        </c:scaling>
        <c:delete val="1"/>
        <c:axPos val="b"/>
        <c:numFmt formatCode="&quot;H&quot;yy" sourceLinked="1"/>
        <c:majorTickMark val="none"/>
        <c:minorTickMark val="none"/>
        <c:tickLblPos val="none"/>
        <c:crossAx val="695338944"/>
        <c:crosses val="autoZero"/>
        <c:auto val="1"/>
        <c:lblOffset val="100"/>
        <c:baseTimeUnit val="years"/>
      </c:dateAx>
      <c:valAx>
        <c:axId val="6953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34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100.7</c:v>
                </c:pt>
                <c:pt idx="3">
                  <c:v>102.64</c:v>
                </c:pt>
                <c:pt idx="4">
                  <c:v>100.59</c:v>
                </c:pt>
              </c:numCache>
            </c:numRef>
          </c:val>
          <c:extLst xmlns:c16r2="http://schemas.microsoft.com/office/drawing/2015/06/chart">
            <c:ext xmlns:c16="http://schemas.microsoft.com/office/drawing/2014/chart" uri="{C3380CC4-5D6E-409C-BE32-E72D297353CC}">
              <c16:uniqueId val="{00000000-F359-47A9-BAE6-90190857A386}"/>
            </c:ext>
          </c:extLst>
        </c:ser>
        <c:dLbls>
          <c:showLegendKey val="0"/>
          <c:showVal val="0"/>
          <c:showCatName val="0"/>
          <c:showSerName val="0"/>
          <c:showPercent val="0"/>
          <c:showBubbleSize val="0"/>
        </c:dLbls>
        <c:gapWidth val="150"/>
        <c:axId val="695325616"/>
        <c:axId val="69532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xmlns:c16r2="http://schemas.microsoft.com/office/drawing/2015/06/chart">
            <c:ext xmlns:c16="http://schemas.microsoft.com/office/drawing/2014/chart" uri="{C3380CC4-5D6E-409C-BE32-E72D297353CC}">
              <c16:uniqueId val="{00000001-F359-47A9-BAE6-90190857A386}"/>
            </c:ext>
          </c:extLst>
        </c:ser>
        <c:dLbls>
          <c:showLegendKey val="0"/>
          <c:showVal val="0"/>
          <c:showCatName val="0"/>
          <c:showSerName val="0"/>
          <c:showPercent val="0"/>
          <c:showBubbleSize val="0"/>
        </c:dLbls>
        <c:marker val="1"/>
        <c:smooth val="0"/>
        <c:axId val="695325616"/>
        <c:axId val="695329928"/>
      </c:lineChart>
      <c:dateAx>
        <c:axId val="695325616"/>
        <c:scaling>
          <c:orientation val="minMax"/>
        </c:scaling>
        <c:delete val="1"/>
        <c:axPos val="b"/>
        <c:numFmt formatCode="&quot;H&quot;yy" sourceLinked="1"/>
        <c:majorTickMark val="none"/>
        <c:minorTickMark val="none"/>
        <c:tickLblPos val="none"/>
        <c:crossAx val="695329928"/>
        <c:crosses val="autoZero"/>
        <c:auto val="1"/>
        <c:lblOffset val="100"/>
        <c:baseTimeUnit val="years"/>
      </c:dateAx>
      <c:valAx>
        <c:axId val="69532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32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4.1100000000000003</c:v>
                </c:pt>
                <c:pt idx="3">
                  <c:v>8.24</c:v>
                </c:pt>
                <c:pt idx="4">
                  <c:v>11.61</c:v>
                </c:pt>
              </c:numCache>
            </c:numRef>
          </c:val>
          <c:extLst xmlns:c16r2="http://schemas.microsoft.com/office/drawing/2015/06/chart">
            <c:ext xmlns:c16="http://schemas.microsoft.com/office/drawing/2014/chart" uri="{C3380CC4-5D6E-409C-BE32-E72D297353CC}">
              <c16:uniqueId val="{00000000-8AFF-4318-BDEC-CAC337507DF4}"/>
            </c:ext>
          </c:extLst>
        </c:ser>
        <c:dLbls>
          <c:showLegendKey val="0"/>
          <c:showVal val="0"/>
          <c:showCatName val="0"/>
          <c:showSerName val="0"/>
          <c:showPercent val="0"/>
          <c:showBubbleSize val="0"/>
        </c:dLbls>
        <c:gapWidth val="150"/>
        <c:axId val="695331888"/>
        <c:axId val="69532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xmlns:c16r2="http://schemas.microsoft.com/office/drawing/2015/06/chart">
            <c:ext xmlns:c16="http://schemas.microsoft.com/office/drawing/2014/chart" uri="{C3380CC4-5D6E-409C-BE32-E72D297353CC}">
              <c16:uniqueId val="{00000001-8AFF-4318-BDEC-CAC337507DF4}"/>
            </c:ext>
          </c:extLst>
        </c:ser>
        <c:dLbls>
          <c:showLegendKey val="0"/>
          <c:showVal val="0"/>
          <c:showCatName val="0"/>
          <c:showSerName val="0"/>
          <c:showPercent val="0"/>
          <c:showBubbleSize val="0"/>
        </c:dLbls>
        <c:marker val="1"/>
        <c:smooth val="0"/>
        <c:axId val="695331888"/>
        <c:axId val="695326792"/>
      </c:lineChart>
      <c:dateAx>
        <c:axId val="695331888"/>
        <c:scaling>
          <c:orientation val="minMax"/>
        </c:scaling>
        <c:delete val="1"/>
        <c:axPos val="b"/>
        <c:numFmt formatCode="&quot;H&quot;yy" sourceLinked="1"/>
        <c:majorTickMark val="none"/>
        <c:minorTickMark val="none"/>
        <c:tickLblPos val="none"/>
        <c:crossAx val="695326792"/>
        <c:crosses val="autoZero"/>
        <c:auto val="1"/>
        <c:lblOffset val="100"/>
        <c:baseTimeUnit val="years"/>
      </c:dateAx>
      <c:valAx>
        <c:axId val="69532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33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977-4DD9-98DB-3EB734491428}"/>
            </c:ext>
          </c:extLst>
        </c:ser>
        <c:dLbls>
          <c:showLegendKey val="0"/>
          <c:showVal val="0"/>
          <c:showCatName val="0"/>
          <c:showSerName val="0"/>
          <c:showPercent val="0"/>
          <c:showBubbleSize val="0"/>
        </c:dLbls>
        <c:gapWidth val="150"/>
        <c:axId val="695329144"/>
        <c:axId val="69532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977-4DD9-98DB-3EB734491428}"/>
            </c:ext>
          </c:extLst>
        </c:ser>
        <c:dLbls>
          <c:showLegendKey val="0"/>
          <c:showVal val="0"/>
          <c:showCatName val="0"/>
          <c:showSerName val="0"/>
          <c:showPercent val="0"/>
          <c:showBubbleSize val="0"/>
        </c:dLbls>
        <c:marker val="1"/>
        <c:smooth val="0"/>
        <c:axId val="695329144"/>
        <c:axId val="695328360"/>
      </c:lineChart>
      <c:dateAx>
        <c:axId val="695329144"/>
        <c:scaling>
          <c:orientation val="minMax"/>
        </c:scaling>
        <c:delete val="1"/>
        <c:axPos val="b"/>
        <c:numFmt formatCode="&quot;H&quot;yy" sourceLinked="1"/>
        <c:majorTickMark val="none"/>
        <c:minorTickMark val="none"/>
        <c:tickLblPos val="none"/>
        <c:crossAx val="695328360"/>
        <c:crosses val="autoZero"/>
        <c:auto val="1"/>
        <c:lblOffset val="100"/>
        <c:baseTimeUnit val="years"/>
      </c:dateAx>
      <c:valAx>
        <c:axId val="69532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32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8B4-4BB4-A40E-EB30A05F3F68}"/>
            </c:ext>
          </c:extLst>
        </c:ser>
        <c:dLbls>
          <c:showLegendKey val="0"/>
          <c:showVal val="0"/>
          <c:showCatName val="0"/>
          <c:showSerName val="0"/>
          <c:showPercent val="0"/>
          <c:showBubbleSize val="0"/>
        </c:dLbls>
        <c:gapWidth val="150"/>
        <c:axId val="695322872"/>
        <c:axId val="6953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xmlns:c16r2="http://schemas.microsoft.com/office/drawing/2015/06/chart">
            <c:ext xmlns:c16="http://schemas.microsoft.com/office/drawing/2014/chart" uri="{C3380CC4-5D6E-409C-BE32-E72D297353CC}">
              <c16:uniqueId val="{00000001-18B4-4BB4-A40E-EB30A05F3F68}"/>
            </c:ext>
          </c:extLst>
        </c:ser>
        <c:dLbls>
          <c:showLegendKey val="0"/>
          <c:showVal val="0"/>
          <c:showCatName val="0"/>
          <c:showSerName val="0"/>
          <c:showPercent val="0"/>
          <c:showBubbleSize val="0"/>
        </c:dLbls>
        <c:marker val="1"/>
        <c:smooth val="0"/>
        <c:axId val="695322872"/>
        <c:axId val="695327968"/>
      </c:lineChart>
      <c:dateAx>
        <c:axId val="695322872"/>
        <c:scaling>
          <c:orientation val="minMax"/>
        </c:scaling>
        <c:delete val="1"/>
        <c:axPos val="b"/>
        <c:numFmt formatCode="&quot;H&quot;yy" sourceLinked="1"/>
        <c:majorTickMark val="none"/>
        <c:minorTickMark val="none"/>
        <c:tickLblPos val="none"/>
        <c:crossAx val="695327968"/>
        <c:crosses val="autoZero"/>
        <c:auto val="1"/>
        <c:lblOffset val="100"/>
        <c:baseTimeUnit val="years"/>
      </c:dateAx>
      <c:valAx>
        <c:axId val="6953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32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5.73</c:v>
                </c:pt>
                <c:pt idx="3">
                  <c:v>5.12</c:v>
                </c:pt>
                <c:pt idx="4">
                  <c:v>3.47</c:v>
                </c:pt>
              </c:numCache>
            </c:numRef>
          </c:val>
          <c:extLst xmlns:c16r2="http://schemas.microsoft.com/office/drawing/2015/06/chart">
            <c:ext xmlns:c16="http://schemas.microsoft.com/office/drawing/2014/chart" uri="{C3380CC4-5D6E-409C-BE32-E72D297353CC}">
              <c16:uniqueId val="{00000000-8F44-419F-860C-C63C9DC3B837}"/>
            </c:ext>
          </c:extLst>
        </c:ser>
        <c:dLbls>
          <c:showLegendKey val="0"/>
          <c:showVal val="0"/>
          <c:showCatName val="0"/>
          <c:showSerName val="0"/>
          <c:showPercent val="0"/>
          <c:showBubbleSize val="0"/>
        </c:dLbls>
        <c:gapWidth val="150"/>
        <c:axId val="695332672"/>
        <c:axId val="69533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xmlns:c16r2="http://schemas.microsoft.com/office/drawing/2015/06/chart">
            <c:ext xmlns:c16="http://schemas.microsoft.com/office/drawing/2014/chart" uri="{C3380CC4-5D6E-409C-BE32-E72D297353CC}">
              <c16:uniqueId val="{00000001-8F44-419F-860C-C63C9DC3B837}"/>
            </c:ext>
          </c:extLst>
        </c:ser>
        <c:dLbls>
          <c:showLegendKey val="0"/>
          <c:showVal val="0"/>
          <c:showCatName val="0"/>
          <c:showSerName val="0"/>
          <c:showPercent val="0"/>
          <c:showBubbleSize val="0"/>
        </c:dLbls>
        <c:marker val="1"/>
        <c:smooth val="0"/>
        <c:axId val="695332672"/>
        <c:axId val="695330320"/>
      </c:lineChart>
      <c:dateAx>
        <c:axId val="695332672"/>
        <c:scaling>
          <c:orientation val="minMax"/>
        </c:scaling>
        <c:delete val="1"/>
        <c:axPos val="b"/>
        <c:numFmt formatCode="&quot;H&quot;yy" sourceLinked="1"/>
        <c:majorTickMark val="none"/>
        <c:minorTickMark val="none"/>
        <c:tickLblPos val="none"/>
        <c:crossAx val="695330320"/>
        <c:crosses val="autoZero"/>
        <c:auto val="1"/>
        <c:lblOffset val="100"/>
        <c:baseTimeUnit val="years"/>
      </c:dateAx>
      <c:valAx>
        <c:axId val="69533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26.24</c:v>
                </c:pt>
                <c:pt idx="3">
                  <c:v>11.62</c:v>
                </c:pt>
                <c:pt idx="4">
                  <c:v>3.06</c:v>
                </c:pt>
              </c:numCache>
            </c:numRef>
          </c:val>
          <c:extLst xmlns:c16r2="http://schemas.microsoft.com/office/drawing/2015/06/chart">
            <c:ext xmlns:c16="http://schemas.microsoft.com/office/drawing/2014/chart" uri="{C3380CC4-5D6E-409C-BE32-E72D297353CC}">
              <c16:uniqueId val="{00000000-7B0C-4A51-8B31-7EF558E392A9}"/>
            </c:ext>
          </c:extLst>
        </c:ser>
        <c:dLbls>
          <c:showLegendKey val="0"/>
          <c:showVal val="0"/>
          <c:showCatName val="0"/>
          <c:showSerName val="0"/>
          <c:showPercent val="0"/>
          <c:showBubbleSize val="0"/>
        </c:dLbls>
        <c:gapWidth val="150"/>
        <c:axId val="695328752"/>
        <c:axId val="69532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xmlns:c16r2="http://schemas.microsoft.com/office/drawing/2015/06/chart">
            <c:ext xmlns:c16="http://schemas.microsoft.com/office/drawing/2014/chart" uri="{C3380CC4-5D6E-409C-BE32-E72D297353CC}">
              <c16:uniqueId val="{00000001-7B0C-4A51-8B31-7EF558E392A9}"/>
            </c:ext>
          </c:extLst>
        </c:ser>
        <c:dLbls>
          <c:showLegendKey val="0"/>
          <c:showVal val="0"/>
          <c:showCatName val="0"/>
          <c:showSerName val="0"/>
          <c:showPercent val="0"/>
          <c:showBubbleSize val="0"/>
        </c:dLbls>
        <c:marker val="1"/>
        <c:smooth val="0"/>
        <c:axId val="695328752"/>
        <c:axId val="695329536"/>
      </c:lineChart>
      <c:dateAx>
        <c:axId val="695328752"/>
        <c:scaling>
          <c:orientation val="minMax"/>
        </c:scaling>
        <c:delete val="1"/>
        <c:axPos val="b"/>
        <c:numFmt formatCode="&quot;H&quot;yy" sourceLinked="1"/>
        <c:majorTickMark val="none"/>
        <c:minorTickMark val="none"/>
        <c:tickLblPos val="none"/>
        <c:crossAx val="695329536"/>
        <c:crosses val="autoZero"/>
        <c:auto val="1"/>
        <c:lblOffset val="100"/>
        <c:baseTimeUnit val="years"/>
      </c:dateAx>
      <c:valAx>
        <c:axId val="6953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32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96.3</c:v>
                </c:pt>
                <c:pt idx="3">
                  <c:v>93.77</c:v>
                </c:pt>
                <c:pt idx="4">
                  <c:v>86.05</c:v>
                </c:pt>
              </c:numCache>
            </c:numRef>
          </c:val>
          <c:extLst xmlns:c16r2="http://schemas.microsoft.com/office/drawing/2015/06/chart">
            <c:ext xmlns:c16="http://schemas.microsoft.com/office/drawing/2014/chart" uri="{C3380CC4-5D6E-409C-BE32-E72D297353CC}">
              <c16:uniqueId val="{00000000-DD86-48C0-824B-20B2CD55ECFA}"/>
            </c:ext>
          </c:extLst>
        </c:ser>
        <c:dLbls>
          <c:showLegendKey val="0"/>
          <c:showVal val="0"/>
          <c:showCatName val="0"/>
          <c:showSerName val="0"/>
          <c:showPercent val="0"/>
          <c:showBubbleSize val="0"/>
        </c:dLbls>
        <c:gapWidth val="150"/>
        <c:axId val="695343648"/>
        <c:axId val="69533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xmlns:c16r2="http://schemas.microsoft.com/office/drawing/2015/06/chart">
            <c:ext xmlns:c16="http://schemas.microsoft.com/office/drawing/2014/chart" uri="{C3380CC4-5D6E-409C-BE32-E72D297353CC}">
              <c16:uniqueId val="{00000001-DD86-48C0-824B-20B2CD55ECFA}"/>
            </c:ext>
          </c:extLst>
        </c:ser>
        <c:dLbls>
          <c:showLegendKey val="0"/>
          <c:showVal val="0"/>
          <c:showCatName val="0"/>
          <c:showSerName val="0"/>
          <c:showPercent val="0"/>
          <c:showBubbleSize val="0"/>
        </c:dLbls>
        <c:marker val="1"/>
        <c:smooth val="0"/>
        <c:axId val="695343648"/>
        <c:axId val="695334632"/>
      </c:lineChart>
      <c:dateAx>
        <c:axId val="695343648"/>
        <c:scaling>
          <c:orientation val="minMax"/>
        </c:scaling>
        <c:delete val="1"/>
        <c:axPos val="b"/>
        <c:numFmt formatCode="&quot;H&quot;yy" sourceLinked="1"/>
        <c:majorTickMark val="none"/>
        <c:minorTickMark val="none"/>
        <c:tickLblPos val="none"/>
        <c:crossAx val="695334632"/>
        <c:crosses val="autoZero"/>
        <c:auto val="1"/>
        <c:lblOffset val="100"/>
        <c:baseTimeUnit val="years"/>
      </c:dateAx>
      <c:valAx>
        <c:axId val="69533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3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208.98</c:v>
                </c:pt>
                <c:pt idx="3">
                  <c:v>217.11</c:v>
                </c:pt>
                <c:pt idx="4">
                  <c:v>236.25</c:v>
                </c:pt>
              </c:numCache>
            </c:numRef>
          </c:val>
          <c:extLst xmlns:c16r2="http://schemas.microsoft.com/office/drawing/2015/06/chart">
            <c:ext xmlns:c16="http://schemas.microsoft.com/office/drawing/2014/chart" uri="{C3380CC4-5D6E-409C-BE32-E72D297353CC}">
              <c16:uniqueId val="{00000000-3126-416A-80F1-451B8C386F52}"/>
            </c:ext>
          </c:extLst>
        </c:ser>
        <c:dLbls>
          <c:showLegendKey val="0"/>
          <c:showVal val="0"/>
          <c:showCatName val="0"/>
          <c:showSerName val="0"/>
          <c:showPercent val="0"/>
          <c:showBubbleSize val="0"/>
        </c:dLbls>
        <c:gapWidth val="150"/>
        <c:axId val="695333456"/>
        <c:axId val="69533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xmlns:c16r2="http://schemas.microsoft.com/office/drawing/2015/06/chart">
            <c:ext xmlns:c16="http://schemas.microsoft.com/office/drawing/2014/chart" uri="{C3380CC4-5D6E-409C-BE32-E72D297353CC}">
              <c16:uniqueId val="{00000001-3126-416A-80F1-451B8C386F52}"/>
            </c:ext>
          </c:extLst>
        </c:ser>
        <c:dLbls>
          <c:showLegendKey val="0"/>
          <c:showVal val="0"/>
          <c:showCatName val="0"/>
          <c:showSerName val="0"/>
          <c:showPercent val="0"/>
          <c:showBubbleSize val="0"/>
        </c:dLbls>
        <c:marker val="1"/>
        <c:smooth val="0"/>
        <c:axId val="695333456"/>
        <c:axId val="695336984"/>
      </c:lineChart>
      <c:dateAx>
        <c:axId val="695333456"/>
        <c:scaling>
          <c:orientation val="minMax"/>
        </c:scaling>
        <c:delete val="1"/>
        <c:axPos val="b"/>
        <c:numFmt formatCode="&quot;H&quot;yy" sourceLinked="1"/>
        <c:majorTickMark val="none"/>
        <c:minorTickMark val="none"/>
        <c:tickLblPos val="none"/>
        <c:crossAx val="695336984"/>
        <c:crosses val="autoZero"/>
        <c:auto val="1"/>
        <c:lblOffset val="100"/>
        <c:baseTimeUnit val="years"/>
      </c:dateAx>
      <c:valAx>
        <c:axId val="69533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33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上越市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184941</v>
      </c>
      <c r="AM8" s="42"/>
      <c r="AN8" s="42"/>
      <c r="AO8" s="42"/>
      <c r="AP8" s="42"/>
      <c r="AQ8" s="42"/>
      <c r="AR8" s="42"/>
      <c r="AS8" s="42"/>
      <c r="AT8" s="35">
        <f>データ!T6</f>
        <v>973.89</v>
      </c>
      <c r="AU8" s="35"/>
      <c r="AV8" s="35"/>
      <c r="AW8" s="35"/>
      <c r="AX8" s="35"/>
      <c r="AY8" s="35"/>
      <c r="AZ8" s="35"/>
      <c r="BA8" s="35"/>
      <c r="BB8" s="35">
        <f>データ!U6</f>
        <v>189.9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67.53</v>
      </c>
      <c r="J10" s="35"/>
      <c r="K10" s="35"/>
      <c r="L10" s="35"/>
      <c r="M10" s="35"/>
      <c r="N10" s="35"/>
      <c r="O10" s="35"/>
      <c r="P10" s="35">
        <f>データ!P6</f>
        <v>15.24</v>
      </c>
      <c r="Q10" s="35"/>
      <c r="R10" s="35"/>
      <c r="S10" s="35"/>
      <c r="T10" s="35"/>
      <c r="U10" s="35"/>
      <c r="V10" s="35"/>
      <c r="W10" s="35">
        <f>データ!Q6</f>
        <v>91.07</v>
      </c>
      <c r="X10" s="35"/>
      <c r="Y10" s="35"/>
      <c r="Z10" s="35"/>
      <c r="AA10" s="35"/>
      <c r="AB10" s="35"/>
      <c r="AC10" s="35"/>
      <c r="AD10" s="42">
        <f>データ!R6</f>
        <v>3941</v>
      </c>
      <c r="AE10" s="42"/>
      <c r="AF10" s="42"/>
      <c r="AG10" s="42"/>
      <c r="AH10" s="42"/>
      <c r="AI10" s="42"/>
      <c r="AJ10" s="42"/>
      <c r="AK10" s="2"/>
      <c r="AL10" s="42">
        <f>データ!V6</f>
        <v>28049</v>
      </c>
      <c r="AM10" s="42"/>
      <c r="AN10" s="42"/>
      <c r="AO10" s="42"/>
      <c r="AP10" s="42"/>
      <c r="AQ10" s="42"/>
      <c r="AR10" s="42"/>
      <c r="AS10" s="42"/>
      <c r="AT10" s="35">
        <f>データ!W6</f>
        <v>27.21</v>
      </c>
      <c r="AU10" s="35"/>
      <c r="AV10" s="35"/>
      <c r="AW10" s="35"/>
      <c r="AX10" s="35"/>
      <c r="AY10" s="35"/>
      <c r="AZ10" s="35"/>
      <c r="BA10" s="35"/>
      <c r="BB10" s="35">
        <f>データ!X6</f>
        <v>1030.83</v>
      </c>
      <c r="BC10" s="35"/>
      <c r="BD10" s="35"/>
      <c r="BE10" s="35"/>
      <c r="BF10" s="35"/>
      <c r="BG10" s="35"/>
      <c r="BH10" s="35"/>
      <c r="BI10" s="35"/>
      <c r="BJ10" s="2"/>
      <c r="BK10" s="2"/>
      <c r="BL10" s="68" t="s">
        <v>22</v>
      </c>
      <c r="BM10" s="69"/>
      <c r="BN10" s="70" t="s">
        <v>23</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0mrC+T11nXy0MFQOk/Si2+Wa7AW9IBsNeJ6vDXOWWdHDj5NxDmFbyDwQbiTuc5Y+lw9tr8HeEvjBNXuHmod0hw==" saltValue="96xAyKHDFCJHwxE18Kb4j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152226</v>
      </c>
      <c r="D6" s="19">
        <f t="shared" si="3"/>
        <v>46</v>
      </c>
      <c r="E6" s="19">
        <f t="shared" si="3"/>
        <v>17</v>
      </c>
      <c r="F6" s="19">
        <f t="shared" si="3"/>
        <v>5</v>
      </c>
      <c r="G6" s="19">
        <f t="shared" si="3"/>
        <v>0</v>
      </c>
      <c r="H6" s="19" t="str">
        <f t="shared" si="3"/>
        <v>新潟県　上越市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67.53</v>
      </c>
      <c r="P6" s="20">
        <f t="shared" si="3"/>
        <v>15.24</v>
      </c>
      <c r="Q6" s="20">
        <f t="shared" si="3"/>
        <v>91.07</v>
      </c>
      <c r="R6" s="20">
        <f t="shared" si="3"/>
        <v>3941</v>
      </c>
      <c r="S6" s="20">
        <f t="shared" si="3"/>
        <v>184941</v>
      </c>
      <c r="T6" s="20">
        <f t="shared" si="3"/>
        <v>973.89</v>
      </c>
      <c r="U6" s="20">
        <f t="shared" si="3"/>
        <v>189.9</v>
      </c>
      <c r="V6" s="20">
        <f t="shared" si="3"/>
        <v>28049</v>
      </c>
      <c r="W6" s="20">
        <f t="shared" si="3"/>
        <v>27.21</v>
      </c>
      <c r="X6" s="20">
        <f t="shared" si="3"/>
        <v>1030.83</v>
      </c>
      <c r="Y6" s="21" t="str">
        <f>IF(Y7="",NA(),Y7)</f>
        <v>-</v>
      </c>
      <c r="Z6" s="21" t="str">
        <f t="shared" ref="Z6:AH6" si="4">IF(Z7="",NA(),Z7)</f>
        <v>-</v>
      </c>
      <c r="AA6" s="21">
        <f t="shared" si="4"/>
        <v>100.7</v>
      </c>
      <c r="AB6" s="21">
        <f t="shared" si="4"/>
        <v>102.64</v>
      </c>
      <c r="AC6" s="21">
        <f t="shared" si="4"/>
        <v>100.59</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5.73</v>
      </c>
      <c r="AX6" s="21">
        <f t="shared" si="6"/>
        <v>5.12</v>
      </c>
      <c r="AY6" s="21">
        <f t="shared" si="6"/>
        <v>3.47</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1">
        <f t="shared" si="7"/>
        <v>26.24</v>
      </c>
      <c r="BI6" s="21">
        <f t="shared" si="7"/>
        <v>11.62</v>
      </c>
      <c r="BJ6" s="21">
        <f t="shared" si="7"/>
        <v>3.06</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96.3</v>
      </c>
      <c r="BT6" s="21">
        <f t="shared" si="8"/>
        <v>93.77</v>
      </c>
      <c r="BU6" s="21">
        <f t="shared" si="8"/>
        <v>86.05</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208.98</v>
      </c>
      <c r="CE6" s="21">
        <f t="shared" si="9"/>
        <v>217.11</v>
      </c>
      <c r="CF6" s="21">
        <f t="shared" si="9"/>
        <v>236.25</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56.01</v>
      </c>
      <c r="CP6" s="21">
        <f t="shared" si="10"/>
        <v>55.25</v>
      </c>
      <c r="CQ6" s="21">
        <f t="shared" si="10"/>
        <v>55.25</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94.47</v>
      </c>
      <c r="DA6" s="21">
        <f t="shared" si="11"/>
        <v>94.49</v>
      </c>
      <c r="DB6" s="21">
        <f t="shared" si="11"/>
        <v>94.87</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4.1100000000000003</v>
      </c>
      <c r="DL6" s="21">
        <f t="shared" si="12"/>
        <v>8.24</v>
      </c>
      <c r="DM6" s="21">
        <f t="shared" si="12"/>
        <v>11.61</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152226</v>
      </c>
      <c r="D7" s="23">
        <v>46</v>
      </c>
      <c r="E7" s="23">
        <v>17</v>
      </c>
      <c r="F7" s="23">
        <v>5</v>
      </c>
      <c r="G7" s="23">
        <v>0</v>
      </c>
      <c r="H7" s="23" t="s">
        <v>96</v>
      </c>
      <c r="I7" s="23" t="s">
        <v>97</v>
      </c>
      <c r="J7" s="23" t="s">
        <v>98</v>
      </c>
      <c r="K7" s="23" t="s">
        <v>99</v>
      </c>
      <c r="L7" s="23" t="s">
        <v>100</v>
      </c>
      <c r="M7" s="23" t="s">
        <v>101</v>
      </c>
      <c r="N7" s="24" t="s">
        <v>102</v>
      </c>
      <c r="O7" s="24">
        <v>67.53</v>
      </c>
      <c r="P7" s="24">
        <v>15.24</v>
      </c>
      <c r="Q7" s="24">
        <v>91.07</v>
      </c>
      <c r="R7" s="24">
        <v>3941</v>
      </c>
      <c r="S7" s="24">
        <v>184941</v>
      </c>
      <c r="T7" s="24">
        <v>973.89</v>
      </c>
      <c r="U7" s="24">
        <v>189.9</v>
      </c>
      <c r="V7" s="24">
        <v>28049</v>
      </c>
      <c r="W7" s="24">
        <v>27.21</v>
      </c>
      <c r="X7" s="24">
        <v>1030.83</v>
      </c>
      <c r="Y7" s="24" t="s">
        <v>102</v>
      </c>
      <c r="Z7" s="24" t="s">
        <v>102</v>
      </c>
      <c r="AA7" s="24">
        <v>100.7</v>
      </c>
      <c r="AB7" s="24">
        <v>102.64</v>
      </c>
      <c r="AC7" s="24">
        <v>100.59</v>
      </c>
      <c r="AD7" s="24" t="s">
        <v>102</v>
      </c>
      <c r="AE7" s="24" t="s">
        <v>102</v>
      </c>
      <c r="AF7" s="24">
        <v>103.09</v>
      </c>
      <c r="AG7" s="24">
        <v>102.11</v>
      </c>
      <c r="AH7" s="24">
        <v>101.91</v>
      </c>
      <c r="AI7" s="24">
        <v>103.61</v>
      </c>
      <c r="AJ7" s="24" t="s">
        <v>102</v>
      </c>
      <c r="AK7" s="24" t="s">
        <v>102</v>
      </c>
      <c r="AL7" s="24">
        <v>0</v>
      </c>
      <c r="AM7" s="24">
        <v>0</v>
      </c>
      <c r="AN7" s="24">
        <v>0</v>
      </c>
      <c r="AO7" s="24" t="s">
        <v>102</v>
      </c>
      <c r="AP7" s="24" t="s">
        <v>102</v>
      </c>
      <c r="AQ7" s="24">
        <v>101.24</v>
      </c>
      <c r="AR7" s="24">
        <v>124.9</v>
      </c>
      <c r="AS7" s="24">
        <v>124.8</v>
      </c>
      <c r="AT7" s="24">
        <v>133.62</v>
      </c>
      <c r="AU7" s="24" t="s">
        <v>102</v>
      </c>
      <c r="AV7" s="24" t="s">
        <v>102</v>
      </c>
      <c r="AW7" s="24">
        <v>5.73</v>
      </c>
      <c r="AX7" s="24">
        <v>5.12</v>
      </c>
      <c r="AY7" s="24">
        <v>3.47</v>
      </c>
      <c r="AZ7" s="24" t="s">
        <v>102</v>
      </c>
      <c r="BA7" s="24" t="s">
        <v>102</v>
      </c>
      <c r="BB7" s="24">
        <v>37.24</v>
      </c>
      <c r="BC7" s="24">
        <v>33.58</v>
      </c>
      <c r="BD7" s="24">
        <v>35.42</v>
      </c>
      <c r="BE7" s="24">
        <v>36.94</v>
      </c>
      <c r="BF7" s="24" t="s">
        <v>102</v>
      </c>
      <c r="BG7" s="24" t="s">
        <v>102</v>
      </c>
      <c r="BH7" s="24">
        <v>26.24</v>
      </c>
      <c r="BI7" s="24">
        <v>11.62</v>
      </c>
      <c r="BJ7" s="24">
        <v>3.06</v>
      </c>
      <c r="BK7" s="24" t="s">
        <v>102</v>
      </c>
      <c r="BL7" s="24" t="s">
        <v>102</v>
      </c>
      <c r="BM7" s="24">
        <v>783.8</v>
      </c>
      <c r="BN7" s="24">
        <v>778.81</v>
      </c>
      <c r="BO7" s="24">
        <v>718.49</v>
      </c>
      <c r="BP7" s="24">
        <v>809.19</v>
      </c>
      <c r="BQ7" s="24" t="s">
        <v>102</v>
      </c>
      <c r="BR7" s="24" t="s">
        <v>102</v>
      </c>
      <c r="BS7" s="24">
        <v>96.3</v>
      </c>
      <c r="BT7" s="24">
        <v>93.77</v>
      </c>
      <c r="BU7" s="24">
        <v>86.05</v>
      </c>
      <c r="BV7" s="24" t="s">
        <v>102</v>
      </c>
      <c r="BW7" s="24" t="s">
        <v>102</v>
      </c>
      <c r="BX7" s="24">
        <v>68.11</v>
      </c>
      <c r="BY7" s="24">
        <v>67.23</v>
      </c>
      <c r="BZ7" s="24">
        <v>61.82</v>
      </c>
      <c r="CA7" s="24">
        <v>57.02</v>
      </c>
      <c r="CB7" s="24" t="s">
        <v>102</v>
      </c>
      <c r="CC7" s="24" t="s">
        <v>102</v>
      </c>
      <c r="CD7" s="24">
        <v>208.98</v>
      </c>
      <c r="CE7" s="24">
        <v>217.11</v>
      </c>
      <c r="CF7" s="24">
        <v>236.25</v>
      </c>
      <c r="CG7" s="24" t="s">
        <v>102</v>
      </c>
      <c r="CH7" s="24" t="s">
        <v>102</v>
      </c>
      <c r="CI7" s="24">
        <v>222.41</v>
      </c>
      <c r="CJ7" s="24">
        <v>228.21</v>
      </c>
      <c r="CK7" s="24">
        <v>246.9</v>
      </c>
      <c r="CL7" s="24">
        <v>273.68</v>
      </c>
      <c r="CM7" s="24" t="s">
        <v>102</v>
      </c>
      <c r="CN7" s="24" t="s">
        <v>102</v>
      </c>
      <c r="CO7" s="24">
        <v>56.01</v>
      </c>
      <c r="CP7" s="24">
        <v>55.25</v>
      </c>
      <c r="CQ7" s="24">
        <v>55.25</v>
      </c>
      <c r="CR7" s="24" t="s">
        <v>102</v>
      </c>
      <c r="CS7" s="24" t="s">
        <v>102</v>
      </c>
      <c r="CT7" s="24">
        <v>55.26</v>
      </c>
      <c r="CU7" s="24">
        <v>54.54</v>
      </c>
      <c r="CV7" s="24">
        <v>52.9</v>
      </c>
      <c r="CW7" s="24">
        <v>52.55</v>
      </c>
      <c r="CX7" s="24" t="s">
        <v>102</v>
      </c>
      <c r="CY7" s="24" t="s">
        <v>102</v>
      </c>
      <c r="CZ7" s="24">
        <v>94.47</v>
      </c>
      <c r="DA7" s="24">
        <v>94.49</v>
      </c>
      <c r="DB7" s="24">
        <v>94.87</v>
      </c>
      <c r="DC7" s="24" t="s">
        <v>102</v>
      </c>
      <c r="DD7" s="24" t="s">
        <v>102</v>
      </c>
      <c r="DE7" s="24">
        <v>90.52</v>
      </c>
      <c r="DF7" s="24">
        <v>90.3</v>
      </c>
      <c r="DG7" s="24">
        <v>90.3</v>
      </c>
      <c r="DH7" s="24">
        <v>87.3</v>
      </c>
      <c r="DI7" s="24" t="s">
        <v>102</v>
      </c>
      <c r="DJ7" s="24" t="s">
        <v>102</v>
      </c>
      <c r="DK7" s="24">
        <v>4.1100000000000003</v>
      </c>
      <c r="DL7" s="24">
        <v>8.24</v>
      </c>
      <c r="DM7" s="24">
        <v>11.61</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yamaguchi masashi</cp:lastModifiedBy>
  <cp:lastPrinted>2024-01-23T10:41:50Z</cp:lastPrinted>
  <dcterms:created xsi:type="dcterms:W3CDTF">2023-12-12T01:01:25Z</dcterms:created>
  <dcterms:modified xsi:type="dcterms:W3CDTF">2024-01-23T10:41:52Z</dcterms:modified>
  <cp:category/>
</cp:coreProperties>
</file>