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85" yWindow="65416" windowWidth="9615" windowHeight="12180" tabRatio="869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(1)" sheetId="11" r:id="rId11"/>
    <sheet name="11(2)" sheetId="12" r:id="rId12"/>
    <sheet name="12(1)" sheetId="13" r:id="rId13"/>
    <sheet name="12(2)" sheetId="14" r:id="rId14"/>
    <sheet name="13" sheetId="15" r:id="rId15"/>
    <sheet name="14" sheetId="16" r:id="rId16"/>
    <sheet name="15" sheetId="17" r:id="rId17"/>
  </sheets>
  <definedNames>
    <definedName name="_xlnm.Print_Area" localSheetId="0">'1'!$A$1:$L$101</definedName>
    <definedName name="_xlnm.Print_Area" localSheetId="9">'10'!$A$1:$Q$25</definedName>
    <definedName name="_xlnm.Print_Area" localSheetId="12">'12(1)'!$A$1:$J$28</definedName>
    <definedName name="_xlnm.Print_Area" localSheetId="14">'13'!$A$1:$H$21</definedName>
    <definedName name="_xlnm.Print_Area" localSheetId="15">'14'!$A$1:$P$27</definedName>
    <definedName name="_xlnm.Print_Area" localSheetId="1">'2'!$A$1:$I$10</definedName>
    <definedName name="_xlnm.Print_Area" localSheetId="2">'3'!$A$1:$L$8</definedName>
    <definedName name="_xlnm.Print_Area" localSheetId="3">'4'!$A$1:$O$58</definedName>
    <definedName name="_xlnm.Print_Area" localSheetId="4">'5'!$A$1:$L$31</definedName>
    <definedName name="_xlnm.Print_Area" localSheetId="5">'6'!$A$1:$P$44</definedName>
    <definedName name="_xlnm.Print_Area" localSheetId="6">'7'!$A$1:$T$9</definedName>
    <definedName name="_xlnm.Print_Area" localSheetId="7">'8'!$A$1:$O$11</definedName>
    <definedName name="_xlnm.Print_Area" localSheetId="8">'9'!$A$1:$O$11</definedName>
    <definedName name="_xlnm.Print_Titles" localSheetId="0">'1'!$1:$4</definedName>
    <definedName name="Z_06F99A5D_1B75_47EF_958B_8FF1B5A6E34F_.wvu.PrintArea" localSheetId="12" hidden="1">'12(1)'!$A$1:$J$28</definedName>
    <definedName name="Z_06F99A5D_1B75_47EF_958B_8FF1B5A6E34F_.wvu.PrintArea" localSheetId="14" hidden="1">'13'!$A$1:$H$21</definedName>
    <definedName name="Z_0BB2F8C0_2409_4E24_BB45_33136561FF4E_.wvu.PrintArea" localSheetId="12" hidden="1">'12(1)'!$A$1:$J$28</definedName>
    <definedName name="Z_0BB2F8C0_2409_4E24_BB45_33136561FF4E_.wvu.PrintArea" localSheetId="14" hidden="1">'13'!$A$1:$H$21</definedName>
    <definedName name="Z_146DB50D_0AFB_49DC_89C7_55CC5D9EDBAB_.wvu.PrintArea" localSheetId="12" hidden="1">'12(1)'!$A$1:$J$28</definedName>
    <definedName name="Z_146DB50D_0AFB_49DC_89C7_55CC5D9EDBAB_.wvu.PrintArea" localSheetId="14" hidden="1">'13'!$A$1:$H$21</definedName>
    <definedName name="Z_16936759_2376_4C08_BE8B_EAC18A663BDB_.wvu.PrintArea" localSheetId="12" hidden="1">'12(1)'!$A$1:$J$28</definedName>
    <definedName name="Z_16936759_2376_4C08_BE8B_EAC18A663BDB_.wvu.PrintArea" localSheetId="14" hidden="1">'13'!$A$1:$H$21</definedName>
    <definedName name="Z_1BD7E773_01B2_4A3D_BFE3_E295A61A6BBF_.wvu.PrintArea" localSheetId="12" hidden="1">'12(1)'!$A$1:$J$28</definedName>
    <definedName name="Z_1BD7E773_01B2_4A3D_BFE3_E295A61A6BBF_.wvu.PrintArea" localSheetId="14" hidden="1">'13'!$A$1:$H$21</definedName>
    <definedName name="Z_2BD1738D_5BB4_472F_BEEF_DCA3210792A2_.wvu.PrintArea" localSheetId="12" hidden="1">'12(1)'!$A$1:$J$28</definedName>
    <definedName name="Z_2BD1738D_5BB4_472F_BEEF_DCA3210792A2_.wvu.PrintArea" localSheetId="14" hidden="1">'13'!$A$1:$H$21</definedName>
    <definedName name="Z_3165218B_E748_4C95_A623_0F20483BFAC5_.wvu.PrintArea" localSheetId="12" hidden="1">'12(1)'!$A$1:$J$28</definedName>
    <definedName name="Z_3165218B_E748_4C95_A623_0F20483BFAC5_.wvu.PrintArea" localSheetId="14" hidden="1">'13'!$A$1:$H$21</definedName>
    <definedName name="Z_3D3F32E7_81B1_4962_B62F_2D5B41054738_.wvu.PrintArea" localSheetId="12" hidden="1">'12(1)'!$A$1:$J$28</definedName>
    <definedName name="Z_3D3F32E7_81B1_4962_B62F_2D5B41054738_.wvu.PrintArea" localSheetId="14" hidden="1">'13'!$A$1:$H$21</definedName>
    <definedName name="Z_47381FFC_E425_4E1B_BD64_987095102AF5_.wvu.PrintArea" localSheetId="12" hidden="1">'12(1)'!$A$1:$J$28</definedName>
    <definedName name="Z_47381FFC_E425_4E1B_BD64_987095102AF5_.wvu.PrintArea" localSheetId="14" hidden="1">'13'!$A$1:$H$21</definedName>
    <definedName name="Z_A5EAA03B_8343_4A30_B09E_84763B232522_.wvu.PrintArea" localSheetId="12" hidden="1">'12(1)'!$A$1:$J$28</definedName>
    <definedName name="Z_A5EAA03B_8343_4A30_B09E_84763B232522_.wvu.PrintArea" localSheetId="14" hidden="1">'13'!$A$1:$H$21</definedName>
    <definedName name="Z_BF9AEA2A_4D3B_480D_BD92_387F0D9E2B06_.wvu.PrintArea" localSheetId="12" hidden="1">'12(1)'!$A$1:$J$28</definedName>
    <definedName name="Z_BF9AEA2A_4D3B_480D_BD92_387F0D9E2B06_.wvu.PrintArea" localSheetId="14" hidden="1">'13'!$A$1:$H$21</definedName>
    <definedName name="Z_CCA41254_15A2_459C_B9E1_6977D29919E5_.wvu.PrintArea" localSheetId="12" hidden="1">'12(1)'!$A$1:$J$28</definedName>
    <definedName name="Z_CCA41254_15A2_459C_B9E1_6977D29919E5_.wvu.PrintArea" localSheetId="14" hidden="1">'13'!$A$1:$H$21</definedName>
    <definedName name="Z_E00D11AA_D297_4F24_9A1B_EC89013EDD5A_.wvu.PrintArea" localSheetId="12" hidden="1">'12(1)'!$A$1:$J$28</definedName>
    <definedName name="Z_E00D11AA_D297_4F24_9A1B_EC89013EDD5A_.wvu.PrintArea" localSheetId="14" hidden="1">'13'!$A$1:$H$21</definedName>
    <definedName name="Z_F6C46DBC_DC08_4C77_BE16_650DE0EE9472_.wvu.PrintArea" localSheetId="12" hidden="1">'12(1)'!$A$1:$J$28</definedName>
    <definedName name="Z_F6C46DBC_DC08_4C77_BE16_650DE0EE9472_.wvu.PrintArea" localSheetId="14" hidden="1">'13'!$A$1:$H$21</definedName>
  </definedNames>
  <calcPr fullCalcOnLoad="1"/>
</workbook>
</file>

<file path=xl/sharedStrings.xml><?xml version="1.0" encoding="utf-8"?>
<sst xmlns="http://schemas.openxmlformats.org/spreadsheetml/2006/main" count="1114" uniqueCount="439">
  <si>
    <t>１　学校の概況</t>
  </si>
  <si>
    <t>年</t>
  </si>
  <si>
    <t>区分</t>
  </si>
  <si>
    <t>計</t>
  </si>
  <si>
    <t>幼稚園</t>
  </si>
  <si>
    <t>小学校</t>
  </si>
  <si>
    <t>中学校</t>
  </si>
  <si>
    <t>高等学校</t>
  </si>
  <si>
    <t>中等教育学校</t>
  </si>
  <si>
    <t>大学</t>
  </si>
  <si>
    <t>　学校数</t>
  </si>
  <si>
    <t>　　</t>
  </si>
  <si>
    <t>国立</t>
  </si>
  <si>
    <t>県立</t>
  </si>
  <si>
    <t>市立</t>
  </si>
  <si>
    <t>私立</t>
  </si>
  <si>
    <t>　本務教員数</t>
  </si>
  <si>
    <t>男</t>
  </si>
  <si>
    <t>女</t>
  </si>
  <si>
    <t>　職員数</t>
  </si>
  <si>
    <t>　学級数</t>
  </si>
  <si>
    <t>　在学者数</t>
  </si>
  <si>
    <t>※資料　県教育委員会「学校要覧」</t>
  </si>
  <si>
    <t>２　幼稚園の概況</t>
  </si>
  <si>
    <t>区分</t>
  </si>
  <si>
    <t>園数</t>
  </si>
  <si>
    <t>学級数</t>
  </si>
  <si>
    <t>計</t>
  </si>
  <si>
    <t>3歳</t>
  </si>
  <si>
    <t>4歳</t>
  </si>
  <si>
    <t>5歳</t>
  </si>
  <si>
    <t>国　　立</t>
  </si>
  <si>
    <t>市　　立</t>
  </si>
  <si>
    <t>私　　立</t>
  </si>
  <si>
    <t>合　　計</t>
  </si>
  <si>
    <t>※資料　県教育委員会「学校要覧」</t>
  </si>
  <si>
    <t>学校名</t>
  </si>
  <si>
    <t>単式</t>
  </si>
  <si>
    <t>複式</t>
  </si>
  <si>
    <t>特別支援</t>
  </si>
  <si>
    <t>1年</t>
  </si>
  <si>
    <t>2年</t>
  </si>
  <si>
    <t>3年</t>
  </si>
  <si>
    <t>4年</t>
  </si>
  <si>
    <t>5年</t>
  </si>
  <si>
    <t>6年</t>
  </si>
  <si>
    <t>春日</t>
  </si>
  <si>
    <t>清里</t>
  </si>
  <si>
    <t>直江津</t>
  </si>
  <si>
    <t>八千浦</t>
  </si>
  <si>
    <t>大島</t>
  </si>
  <si>
    <t>牧</t>
  </si>
  <si>
    <t>柿崎</t>
  </si>
  <si>
    <t>吉川</t>
  </si>
  <si>
    <t>中郷</t>
  </si>
  <si>
    <t>安塚</t>
  </si>
  <si>
    <t>※資料　県教育委員会「学校要覧」</t>
  </si>
  <si>
    <t>女</t>
  </si>
  <si>
    <t>2年</t>
  </si>
  <si>
    <t>3年</t>
  </si>
  <si>
    <t>男</t>
  </si>
  <si>
    <t>　計　　</t>
  </si>
  <si>
    <t>　県立</t>
  </si>
  <si>
    <t>　私立</t>
  </si>
  <si>
    <t>　県立</t>
  </si>
  <si>
    <t>男</t>
  </si>
  <si>
    <t>女</t>
  </si>
  <si>
    <t>　　※資料　県教育委員会「学校要覧」</t>
  </si>
  <si>
    <t>　県立　　１校</t>
  </si>
  <si>
    <t>年度</t>
  </si>
  <si>
    <t>計</t>
  </si>
  <si>
    <t>年</t>
  </si>
  <si>
    <t>区分</t>
  </si>
  <si>
    <t>合計</t>
  </si>
  <si>
    <t>男</t>
  </si>
  <si>
    <t>女</t>
  </si>
  <si>
    <t>1年次</t>
  </si>
  <si>
    <t>2年次</t>
  </si>
  <si>
    <t>3年次</t>
  </si>
  <si>
    <t>4年次</t>
  </si>
  <si>
    <t>中学校</t>
  </si>
  <si>
    <t>高等学校</t>
  </si>
  <si>
    <t>卒業者数</t>
  </si>
  <si>
    <t>　就職者</t>
  </si>
  <si>
    <t>　その他</t>
  </si>
  <si>
    <t>　進学就職者（再掲）</t>
  </si>
  <si>
    <t>　就職者総数（再掲）</t>
  </si>
  <si>
    <t>学校別</t>
  </si>
  <si>
    <t>　　　就職率（％）</t>
  </si>
  <si>
    <t>進学率Ａ　　（％）</t>
  </si>
  <si>
    <t>進学率Ｂ　　（％）</t>
  </si>
  <si>
    <t>※資料　学校基本調査</t>
  </si>
  <si>
    <t>区分</t>
  </si>
  <si>
    <t>（再掲）</t>
  </si>
  <si>
    <t>　　　　　男</t>
  </si>
  <si>
    <t>　就職者総数</t>
  </si>
  <si>
    <t>　　　　　女</t>
  </si>
  <si>
    <t>　（再掲）</t>
  </si>
  <si>
    <t>　第１次産業就職者</t>
  </si>
  <si>
    <t>　上記以外・不詳</t>
  </si>
  <si>
    <t>　　　※資料　学校基本調査</t>
  </si>
  <si>
    <t>図書購入費(千円）</t>
  </si>
  <si>
    <t>施設名</t>
  </si>
  <si>
    <t>上越文化会館</t>
  </si>
  <si>
    <t>神道系</t>
  </si>
  <si>
    <t>仏教系</t>
  </si>
  <si>
    <t>キリスト教系</t>
  </si>
  <si>
    <t>指定者</t>
  </si>
  <si>
    <t>建造物</t>
  </si>
  <si>
    <t>絵 画</t>
  </si>
  <si>
    <t>彫 刻</t>
  </si>
  <si>
    <t>工芸品</t>
  </si>
  <si>
    <t>古文書</t>
  </si>
  <si>
    <t>国</t>
  </si>
  <si>
    <t>県</t>
  </si>
  <si>
    <t>市</t>
  </si>
  <si>
    <t>民俗文化財</t>
  </si>
  <si>
    <t>史跡</t>
  </si>
  <si>
    <t>名勝地</t>
  </si>
  <si>
    <t xml:space="preserve">     ※資料　県教育委員会「学校要覧」</t>
  </si>
  <si>
    <t xml:space="preserve">  ※資料　県教育委員会 「学校要覧」</t>
  </si>
  <si>
    <t>天然　記念物</t>
  </si>
  <si>
    <t>…</t>
  </si>
  <si>
    <t>　・</t>
  </si>
  <si>
    <t>　第２次産業就職者</t>
  </si>
  <si>
    <t>　第３次産業就職者</t>
  </si>
  <si>
    <t>上越教育大学附属</t>
  </si>
  <si>
    <t>特別支援学校</t>
  </si>
  <si>
    <t>　　　※資料　文化行政課</t>
  </si>
  <si>
    <t>（単位：人）</t>
  </si>
  <si>
    <t>　第３次産業就職者</t>
  </si>
  <si>
    <t>※資料 高田図書館</t>
  </si>
  <si>
    <t>　　※資料　高田図書館</t>
  </si>
  <si>
    <t>オールシーズンプール</t>
  </si>
  <si>
    <t>城北</t>
  </si>
  <si>
    <t>城西</t>
  </si>
  <si>
    <t>城東</t>
  </si>
  <si>
    <t>直江津東</t>
  </si>
  <si>
    <t>雄志</t>
  </si>
  <si>
    <t>潮陵</t>
  </si>
  <si>
    <t>浦川原</t>
  </si>
  <si>
    <t>大潟町</t>
  </si>
  <si>
    <t>頸城</t>
  </si>
  <si>
    <t>板倉</t>
  </si>
  <si>
    <t>三和</t>
  </si>
  <si>
    <t>名立</t>
  </si>
  <si>
    <t>計</t>
  </si>
  <si>
    <t>神社本庁</t>
  </si>
  <si>
    <t>木曽御嶽本教</t>
  </si>
  <si>
    <t>大日の本教</t>
  </si>
  <si>
    <t>御嶽教</t>
  </si>
  <si>
    <t>金光教</t>
  </si>
  <si>
    <t>丸山教</t>
  </si>
  <si>
    <t>大日然教</t>
  </si>
  <si>
    <t>神習教</t>
  </si>
  <si>
    <t>曹洞宗</t>
  </si>
  <si>
    <t>真宗大谷派</t>
  </si>
  <si>
    <t>浄土宗</t>
  </si>
  <si>
    <t>浄土真宗本願寺派</t>
  </si>
  <si>
    <t>真宗仏光寺派</t>
  </si>
  <si>
    <t>真宗浄興寺派</t>
  </si>
  <si>
    <t>真言宗智山派</t>
  </si>
  <si>
    <t>真言宗豊山派</t>
  </si>
  <si>
    <t>真言宗醍醐派</t>
  </si>
  <si>
    <t>天台宗</t>
  </si>
  <si>
    <t>時宗</t>
  </si>
  <si>
    <t>日蓮宗</t>
  </si>
  <si>
    <t>日蓮正宗</t>
  </si>
  <si>
    <t>天台寺門宗</t>
  </si>
  <si>
    <t>臨済宗妙心寺派</t>
  </si>
  <si>
    <t>単立</t>
  </si>
  <si>
    <t>真宗高田派</t>
  </si>
  <si>
    <t>-</t>
  </si>
  <si>
    <t>１５　文化財の状況</t>
  </si>
  <si>
    <t>１４　宗教法人の概況</t>
  </si>
  <si>
    <t>１３　主な施設の利用状況</t>
  </si>
  <si>
    <t>１２　図書館の利用状況</t>
  </si>
  <si>
    <t>１１　産業別就職者数</t>
  </si>
  <si>
    <t>１０　進路別卒業者数</t>
  </si>
  <si>
    <t>９　県立看護大学の学生数</t>
  </si>
  <si>
    <t>７　中等教育学校の概況</t>
  </si>
  <si>
    <t>６　高等学校の概況</t>
  </si>
  <si>
    <t>５　中学校の概況</t>
  </si>
  <si>
    <t>４　小学校の概況</t>
  </si>
  <si>
    <t>３　幼保連携認定こども園の概況</t>
  </si>
  <si>
    <t>３号認定</t>
  </si>
  <si>
    <t>１号認定及び２号認定</t>
  </si>
  <si>
    <t>0歳</t>
  </si>
  <si>
    <t>1歳</t>
  </si>
  <si>
    <t>2歳</t>
  </si>
  <si>
    <t>幼保連携型認定こども園</t>
  </si>
  <si>
    <t>（注）</t>
  </si>
  <si>
    <t>８　国立大学法人上越教育大学の学生数</t>
  </si>
  <si>
    <t>専修学校
（高等、専門課程）
進学者</t>
  </si>
  <si>
    <t>(注）</t>
  </si>
  <si>
    <t>①中学校の進学者は高等学校、中等教育学校後期課程、盲・聾・養護学校高等部の本科・別科、高等専門学校へ進んだ者</t>
  </si>
  <si>
    <t>②専修学校（一般課程）等入学者とは、専修学校（一般課程）、各種学校及び公共職業能力開発施設等への入学（所）者</t>
  </si>
  <si>
    <t>　高等学校の進学者は大学の学部・通信教育部・別科、短期大学の本科・通信教育部・別科、高等学校等の専攻科へ進んだ者</t>
  </si>
  <si>
    <t>専修学校
（一般課程）
等入学者</t>
  </si>
  <si>
    <t>⑴　利用者数等</t>
  </si>
  <si>
    <t>高田・直江津図書館</t>
  </si>
  <si>
    <t>⑵蔵書冊数及び図書購入費</t>
  </si>
  <si>
    <t>総記</t>
  </si>
  <si>
    <t>哲学</t>
  </si>
  <si>
    <t>歴史</t>
  </si>
  <si>
    <t>社会科学</t>
  </si>
  <si>
    <t>技術</t>
  </si>
  <si>
    <t>産業</t>
  </si>
  <si>
    <t>芸術</t>
  </si>
  <si>
    <t>言語</t>
  </si>
  <si>
    <t>文学</t>
  </si>
  <si>
    <t>児童図書</t>
  </si>
  <si>
    <t>(注)</t>
  </si>
  <si>
    <t>教宗派
教団</t>
  </si>
  <si>
    <t>①教宗派教団欄の名称は、宗教法人を包括する包括宗教団体名</t>
  </si>
  <si>
    <t>②単立：包括宗教団体をもたず、独自で宗教法人となっているもの</t>
  </si>
  <si>
    <t>有形　(物件)</t>
  </si>
  <si>
    <t>無形
(習俗
民俗
芸能)</t>
  </si>
  <si>
    <t>書跡　　　典籍</t>
  </si>
  <si>
    <t>無形　　文化財
(工芸
技術等)</t>
  </si>
  <si>
    <t>種別</t>
  </si>
  <si>
    <t>有形文化財</t>
  </si>
  <si>
    <t>記念物</t>
  </si>
  <si>
    <t>⑵　高等学校</t>
  </si>
  <si>
    <t>県外</t>
  </si>
  <si>
    <t>県内</t>
  </si>
  <si>
    <t>⑴　中学校</t>
  </si>
  <si>
    <t>リージョンプラザ上越</t>
  </si>
  <si>
    <t>高田</t>
  </si>
  <si>
    <t>高田</t>
  </si>
  <si>
    <t>高田
図書館</t>
  </si>
  <si>
    <t>直江津
図書館</t>
  </si>
  <si>
    <t>私立</t>
  </si>
  <si>
    <t>①小学校及び中学校の職員数は市立学校のみ</t>
  </si>
  <si>
    <t>②高等学校の本務教員数・職員数は県立学校のみ</t>
  </si>
  <si>
    <t>(各年5月1日現在　単位：校、人）</t>
  </si>
  <si>
    <t>幼児数（人）</t>
  </si>
  <si>
    <t>本　務  　　　　教員数
（人）</t>
  </si>
  <si>
    <t>児童数（人）</t>
  </si>
  <si>
    <t>本　務　教員数
（人）</t>
  </si>
  <si>
    <t>生徒数（人）</t>
  </si>
  <si>
    <t>本　務　　教員数
（人）</t>
  </si>
  <si>
    <t>生徒総数（人）</t>
  </si>
  <si>
    <t>1年（人）</t>
  </si>
  <si>
    <t>2年（人）</t>
  </si>
  <si>
    <t>3年（人）</t>
  </si>
  <si>
    <t>4年（人）</t>
  </si>
  <si>
    <t>前期課程（人）</t>
  </si>
  <si>
    <t>後期課程（人）</t>
  </si>
  <si>
    <t>本　務　　 教員数
（人）</t>
  </si>
  <si>
    <t>（各年5月1日現在　単位：人）</t>
  </si>
  <si>
    <t>年　次</t>
  </si>
  <si>
    <t>（単位：人）</t>
  </si>
  <si>
    <t>（単位：人）</t>
  </si>
  <si>
    <t>平成30年</t>
  </si>
  <si>
    <t>仏教系（続き）</t>
  </si>
  <si>
    <t>　日本基督教団</t>
  </si>
  <si>
    <t>　日本伝道福音教団</t>
  </si>
  <si>
    <t>　 日本イエスキリスト教団</t>
  </si>
  <si>
    <t>諸教</t>
  </si>
  <si>
    <t>　天理教</t>
  </si>
  <si>
    <t>-</t>
  </si>
  <si>
    <t>…</t>
  </si>
  <si>
    <t>浦川原分館</t>
  </si>
  <si>
    <t>頸城
分館</t>
  </si>
  <si>
    <t>　　（各年度末現在）</t>
  </si>
  <si>
    <t>　　　　（各年度末現在）</t>
  </si>
  <si>
    <t>登録者数（人）</t>
  </si>
  <si>
    <t>利用者数（人）</t>
  </si>
  <si>
    <t>利用冊数（冊）</t>
  </si>
  <si>
    <t>開館日数（日）</t>
  </si>
  <si>
    <t>1日当たり利用者数（人）</t>
  </si>
  <si>
    <t>令和元年</t>
  </si>
  <si>
    <t>平成
31年</t>
  </si>
  <si>
    <t>平成30年度</t>
  </si>
  <si>
    <t>平成30年度</t>
  </si>
  <si>
    <t>①水族博物館は18観光3(4)表に掲載</t>
  </si>
  <si>
    <t>令和2年</t>
  </si>
  <si>
    <t>令和
2年</t>
  </si>
  <si>
    <t>令和元年度</t>
  </si>
  <si>
    <t>令和元年度</t>
  </si>
  <si>
    <t>⑤令和元年度の高等学校における就職者総数は、就職者から一時的な仕事に就いた者を除き、進学就職者を足したもの</t>
  </si>
  <si>
    <t>⑥各年3月に卒業した者の状況</t>
  </si>
  <si>
    <t>年</t>
  </si>
  <si>
    <t>（注）各年3月に卒業した者の状況</t>
  </si>
  <si>
    <t>（注）各年3月に卒業した者の状況</t>
  </si>
  <si>
    <t>③高等学校の学校数</t>
  </si>
  <si>
    <t>　</t>
  </si>
  <si>
    <t>　県立：高田、高田（安塚）、高田北城、高田農業、上越総合技術、高田商業、久比岐、有恒、</t>
  </si>
  <si>
    <t>　私立：上越、関根学園の計2校</t>
  </si>
  <si>
    <t>令和2年度</t>
  </si>
  <si>
    <t>高田城址公園
オーレンプラザ</t>
  </si>
  <si>
    <t>分館</t>
  </si>
  <si>
    <t>②開館日数値は市内全図書館の平均開館日数</t>
  </si>
  <si>
    <t>自然科学</t>
  </si>
  <si>
    <t>郷土資料</t>
  </si>
  <si>
    <t>*2</t>
  </si>
  <si>
    <t>*3</t>
  </si>
  <si>
    <t>*4</t>
  </si>
  <si>
    <t>*5</t>
  </si>
  <si>
    <t>黄檗宗</t>
  </si>
  <si>
    <t>大手町</t>
  </si>
  <si>
    <t>東本町</t>
  </si>
  <si>
    <t>南本町</t>
  </si>
  <si>
    <t>黒田</t>
  </si>
  <si>
    <t>板倉</t>
  </si>
  <si>
    <t>飯</t>
  </si>
  <si>
    <t>富岡</t>
  </si>
  <si>
    <t>稲田</t>
  </si>
  <si>
    <t>和田</t>
  </si>
  <si>
    <t>大和</t>
  </si>
  <si>
    <t>春日</t>
  </si>
  <si>
    <t>高志</t>
  </si>
  <si>
    <t>諏訪</t>
  </si>
  <si>
    <t>三郷</t>
  </si>
  <si>
    <t>戸野目</t>
  </si>
  <si>
    <t>上雲寺</t>
  </si>
  <si>
    <t>大町</t>
  </si>
  <si>
    <t>高士</t>
  </si>
  <si>
    <t>高田西</t>
  </si>
  <si>
    <t>清里</t>
  </si>
  <si>
    <t>有田</t>
  </si>
  <si>
    <t>八千浦</t>
  </si>
  <si>
    <t>直江津</t>
  </si>
  <si>
    <t>直江津南</t>
  </si>
  <si>
    <t>北諏訪</t>
  </si>
  <si>
    <t>春日新田</t>
  </si>
  <si>
    <t>国府</t>
  </si>
  <si>
    <t>保倉</t>
  </si>
  <si>
    <t>谷浜</t>
  </si>
  <si>
    <t>安塚</t>
  </si>
  <si>
    <t>浦川原</t>
  </si>
  <si>
    <t>大島</t>
  </si>
  <si>
    <t>牧</t>
  </si>
  <si>
    <t>上下浜</t>
  </si>
  <si>
    <t>下黒川</t>
  </si>
  <si>
    <t>柿崎</t>
  </si>
  <si>
    <t>大潟町</t>
  </si>
  <si>
    <t>南川</t>
  </si>
  <si>
    <t>大瀁</t>
  </si>
  <si>
    <t>明治</t>
  </si>
  <si>
    <t>吉川</t>
  </si>
  <si>
    <t>中郷</t>
  </si>
  <si>
    <t>豊原</t>
  </si>
  <si>
    <t>里公</t>
  </si>
  <si>
    <t>上杉</t>
  </si>
  <si>
    <t>美守</t>
  </si>
  <si>
    <t>宝田</t>
  </si>
  <si>
    <t>普    通</t>
  </si>
  <si>
    <t>理    数</t>
  </si>
  <si>
    <t>計</t>
  </si>
  <si>
    <t>高田（安塚）</t>
  </si>
  <si>
    <t>高田北城</t>
  </si>
  <si>
    <t>生活文化</t>
  </si>
  <si>
    <t>高田農業</t>
  </si>
  <si>
    <t>上越総合技術</t>
  </si>
  <si>
    <t>高田商業</t>
  </si>
  <si>
    <t>久比岐</t>
  </si>
  <si>
    <t>有恒</t>
  </si>
  <si>
    <t>農業土木</t>
  </si>
  <si>
    <t>食品科学</t>
  </si>
  <si>
    <t>生物資源</t>
  </si>
  <si>
    <t>機械創造工学</t>
  </si>
  <si>
    <t>電気情報</t>
  </si>
  <si>
    <t>建築環境</t>
  </si>
  <si>
    <t>土木防災</t>
  </si>
  <si>
    <t>上越</t>
  </si>
  <si>
    <t>関根学園</t>
  </si>
  <si>
    <t>　　　　</t>
  </si>
  <si>
    <t>普通午前</t>
  </si>
  <si>
    <t>（全日制）10校17学科</t>
  </si>
  <si>
    <t>（定時制）1校</t>
  </si>
  <si>
    <t>（通信制）1校</t>
  </si>
  <si>
    <t>令和3年</t>
  </si>
  <si>
    <t>令和3年</t>
  </si>
  <si>
    <t>平成
30年度</t>
  </si>
  <si>
    <t>令和
2年度</t>
  </si>
  <si>
    <t>令和
元年度</t>
  </si>
  <si>
    <t>総合ﾋﾞｼﾞﾈｽ</t>
  </si>
  <si>
    <t>令和
3年</t>
  </si>
  <si>
    <t>　就職率 ＝ 就職者総数（再掲）÷卒業者数×100</t>
  </si>
  <si>
    <t>④進学率Ａ ＝ 進学者÷卒業者数×100、 進学率Ｂ ＝ 専修学校（高等、専門課程）進学者÷卒業者数×100、</t>
  </si>
  <si>
    <t>③就職者総数（再掲） ＝ 就職者＋進学就職者（再掲）</t>
  </si>
  <si>
    <t>　進学者</t>
  </si>
  <si>
    <t>令和3年度</t>
  </si>
  <si>
    <t>令和3年度</t>
  </si>
  <si>
    <t>令和
3年度</t>
  </si>
  <si>
    <t>直江津</t>
  </si>
  <si>
    <t>上越市市民プラザ</t>
  </si>
  <si>
    <t>*1</t>
  </si>
  <si>
    <t>※資料　市内各施設</t>
  </si>
  <si>
    <t>②*4は平成29年9月にｵｰﾌﾟﾝ</t>
  </si>
  <si>
    <t>③長期間の休館状況は下記の通り</t>
  </si>
  <si>
    <t>　　令和2年4月1日～11月13日（施設・設備改修）</t>
  </si>
  <si>
    <t>考古
歴史
資料</t>
  </si>
  <si>
    <t>-</t>
  </si>
  <si>
    <t>-</t>
  </si>
  <si>
    <t>-</t>
  </si>
  <si>
    <t>-</t>
  </si>
  <si>
    <t>-</t>
  </si>
  <si>
    <t>-</t>
  </si>
  <si>
    <r>
      <t>①貸出点数には視聴覚資料</t>
    </r>
    <r>
      <rPr>
        <sz val="11"/>
        <rFont val="ＭＳ 明朝"/>
        <family val="1"/>
      </rPr>
      <t>を含む</t>
    </r>
  </si>
  <si>
    <t>※資料　新潟県総務部法務文書課</t>
  </si>
  <si>
    <t>*1…令和2年4月19日～5月10日（新型ｺﾛﾅｳｲﾙｽ感染拡大防止のため）</t>
  </si>
  <si>
    <t xml:space="preserve">*3…令和2年4月19日～5月10日（新型ｺﾛﾅｳｲﾙｽ感染拡大防止のため）
</t>
  </si>
  <si>
    <t>　　令和3年7月1日～11月15日（施設・設備改修）※施設の一部のみ</t>
  </si>
  <si>
    <t>*2…平成30年1月29日～3月1日及び平成31年1月7日～3月15日（施設・設備改修）※施設の一部のみ</t>
  </si>
  <si>
    <t>　　令和4年1月5日～1月31日（施設・設備改修）※施設の一部のみ</t>
  </si>
  <si>
    <t>令和4年</t>
  </si>
  <si>
    <t>　　　　高田南城の計9校。令和5年度末で安塚が閉校。</t>
  </si>
  <si>
    <t>高田南城</t>
  </si>
  <si>
    <t>直江津中等</t>
  </si>
  <si>
    <t>令和
3年</t>
  </si>
  <si>
    <t>令和
4年</t>
  </si>
  <si>
    <t>総記：「哲学」から「文学」までの分類に含まれないもの（年鑑、百科事典など）</t>
  </si>
  <si>
    <t>　　（令和5年12月末現在）</t>
  </si>
  <si>
    <t>令和
4年度</t>
  </si>
  <si>
    <t>令和2年度</t>
  </si>
  <si>
    <t>令和4年度</t>
  </si>
  <si>
    <t>令和元年</t>
  </si>
  <si>
    <t>令和5年</t>
  </si>
  <si>
    <t>令和
4年</t>
  </si>
  <si>
    <t>令和
2年</t>
  </si>
  <si>
    <t>令和
5年</t>
  </si>
  <si>
    <t>令和
3年</t>
  </si>
  <si>
    <t>令和
4年</t>
  </si>
  <si>
    <t>令和
5年</t>
  </si>
  <si>
    <t>令和4年度</t>
  </si>
  <si>
    <t>令和3年度</t>
  </si>
  <si>
    <t>令和4年度</t>
  </si>
  <si>
    <t>令和5年</t>
  </si>
  <si>
    <t>（令和5年5月1日現在）</t>
  </si>
  <si>
    <t>*4…令和2年4月19日～5月10日（新型ｺﾛﾅｳｲﾙｽ感染拡大防止のため）</t>
  </si>
  <si>
    <t>*5…令和2年4月19日～5月20日（新型ｺﾛﾅｳｲﾙｽ感染拡大防止のため）</t>
  </si>
  <si>
    <t>令和元年度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</si>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</sst>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_);[Red]\(0\)"/>
    <numFmt numFmtId="179" formatCode="#,##0_ "/>
    <numFmt numFmtId="180" formatCode="0;[Red]0"/>
    <numFmt numFmtId="181" formatCode="0.0;[Red]0.0"/>
    <numFmt numFmtId="182" formatCode="[&lt;=999]000;[&lt;=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trike/>
      <sz val="11"/>
      <color indexed="10"/>
      <name val="ＭＳ 明朝"/>
      <family val="1"/>
    </font>
    <font>
      <sz val="11"/>
      <color indexed="10"/>
      <name val="ＭＳ 明朝"/>
      <family val="1"/>
    </font>
    <font>
      <strike/>
      <sz val="10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trike/>
      <sz val="11"/>
      <color rgb="FFFF0000"/>
      <name val="ＭＳ 明朝"/>
      <family val="1"/>
    </font>
    <font>
      <sz val="11"/>
      <color rgb="FFFF0000"/>
      <name val="ＭＳ 明朝"/>
      <family val="1"/>
    </font>
    <font>
      <strike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 diagonalDown="1">
      <left/>
      <right/>
      <top style="thin"/>
      <bottom style="thin"/>
      <diagonal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dotted"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/>
      <top style="thin"/>
      <bottom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dotted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ouble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 diagonalDown="1">
      <left/>
      <right/>
      <top style="thin"/>
      <bottom/>
      <diagonal style="thin"/>
    </border>
    <border diagonalDown="1">
      <left/>
      <right/>
      <top/>
      <bottom style="thin"/>
      <diagonal style="thin"/>
    </border>
    <border diagonalDown="1">
      <left/>
      <right/>
      <top/>
      <bottom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385">
    <xf numFmtId="0" fontId="0" fillId="0" borderId="0" xfId="0" applyFont="1" applyAlignment="1">
      <alignment vertical="center"/>
    </xf>
    <xf numFmtId="0" fontId="48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8" fontId="48" fillId="0" borderId="0" xfId="48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5" fillId="0" borderId="13" xfId="48" applyFont="1" applyBorder="1" applyAlignment="1">
      <alignment horizontal="right" vertical="center"/>
    </xf>
    <xf numFmtId="0" fontId="48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8" fillId="0" borderId="17" xfId="0" applyFont="1" applyBorder="1" applyAlignment="1">
      <alignment vertical="center"/>
    </xf>
    <xf numFmtId="0" fontId="48" fillId="0" borderId="18" xfId="0" applyFont="1" applyBorder="1" applyAlignment="1">
      <alignment vertical="center"/>
    </xf>
    <xf numFmtId="0" fontId="48" fillId="0" borderId="19" xfId="0" applyFont="1" applyBorder="1" applyAlignment="1">
      <alignment vertical="center"/>
    </xf>
    <xf numFmtId="38" fontId="48" fillId="0" borderId="0" xfId="48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48" fillId="0" borderId="0" xfId="0" applyFont="1" applyAlignment="1">
      <alignment vertical="center"/>
    </xf>
    <xf numFmtId="0" fontId="48" fillId="0" borderId="14" xfId="0" applyFont="1" applyBorder="1" applyAlignment="1">
      <alignment vertical="center"/>
    </xf>
    <xf numFmtId="176" fontId="48" fillId="0" borderId="0" xfId="48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8" fillId="0" borderId="20" xfId="0" applyFont="1" applyBorder="1" applyAlignment="1">
      <alignment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vertical="center"/>
    </xf>
    <xf numFmtId="38" fontId="4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8" fontId="5" fillId="0" borderId="0" xfId="0" applyNumberFormat="1" applyFont="1" applyAlignment="1">
      <alignment vertical="center"/>
    </xf>
    <xf numFmtId="0" fontId="7" fillId="0" borderId="0" xfId="0" applyFont="1" applyFill="1" applyBorder="1" applyAlignment="1">
      <alignment vertical="center"/>
    </xf>
    <xf numFmtId="38" fontId="48" fillId="0" borderId="0" xfId="48" applyFont="1" applyFill="1" applyBorder="1" applyAlignment="1">
      <alignment vertical="center"/>
    </xf>
    <xf numFmtId="0" fontId="49" fillId="0" borderId="10" xfId="0" applyFont="1" applyBorder="1" applyAlignment="1">
      <alignment horizontal="center" vertical="center" shrinkToFit="1"/>
    </xf>
    <xf numFmtId="0" fontId="48" fillId="0" borderId="20" xfId="0" applyFont="1" applyBorder="1" applyAlignment="1">
      <alignment horizontal="right" vertical="center"/>
    </xf>
    <xf numFmtId="0" fontId="48" fillId="0" borderId="21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176" fontId="48" fillId="0" borderId="15" xfId="48" applyNumberFormat="1" applyFont="1" applyFill="1" applyBorder="1" applyAlignment="1">
      <alignment horizontal="right" vertical="center"/>
    </xf>
    <xf numFmtId="176" fontId="5" fillId="0" borderId="15" xfId="48" applyNumberFormat="1" applyFont="1" applyFill="1" applyBorder="1" applyAlignment="1">
      <alignment horizontal="right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15" xfId="0" applyFont="1" applyBorder="1" applyAlignment="1">
      <alignment vertical="center"/>
    </xf>
    <xf numFmtId="0" fontId="48" fillId="0" borderId="16" xfId="0" applyFont="1" applyBorder="1" applyAlignment="1">
      <alignment vertical="center"/>
    </xf>
    <xf numFmtId="0" fontId="48" fillId="0" borderId="25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13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horizontal="right" vertical="center"/>
    </xf>
    <xf numFmtId="38" fontId="5" fillId="0" borderId="14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right"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48" fillId="0" borderId="0" xfId="0" applyFont="1" applyFill="1" applyAlignment="1">
      <alignment horizontal="right" vertical="center"/>
    </xf>
    <xf numFmtId="0" fontId="48" fillId="0" borderId="15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4" xfId="0" applyFont="1" applyBorder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5" fillId="0" borderId="22" xfId="48" applyFont="1" applyFill="1" applyBorder="1" applyAlignment="1">
      <alignment horizontal="right" vertical="center"/>
    </xf>
    <xf numFmtId="38" fontId="5" fillId="0" borderId="15" xfId="48" applyFont="1" applyFill="1" applyBorder="1" applyAlignment="1">
      <alignment vertical="center"/>
    </xf>
    <xf numFmtId="0" fontId="50" fillId="0" borderId="0" xfId="0" applyFont="1" applyAlignment="1">
      <alignment vertical="center"/>
    </xf>
    <xf numFmtId="38" fontId="5" fillId="0" borderId="20" xfId="48" applyFont="1" applyFill="1" applyBorder="1" applyAlignment="1">
      <alignment vertical="center"/>
    </xf>
    <xf numFmtId="38" fontId="5" fillId="0" borderId="27" xfId="48" applyFont="1" applyFill="1" applyBorder="1" applyAlignment="1">
      <alignment vertical="center"/>
    </xf>
    <xf numFmtId="38" fontId="5" fillId="0" borderId="14" xfId="48" applyFont="1" applyFill="1" applyBorder="1" applyAlignment="1">
      <alignment vertical="center"/>
    </xf>
    <xf numFmtId="0" fontId="48" fillId="0" borderId="28" xfId="0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vertical="center"/>
    </xf>
    <xf numFmtId="38" fontId="5" fillId="0" borderId="13" xfId="48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8" fontId="5" fillId="0" borderId="16" xfId="48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vertical="center"/>
    </xf>
    <xf numFmtId="38" fontId="5" fillId="0" borderId="24" xfId="48" applyFont="1" applyFill="1" applyBorder="1" applyAlignment="1">
      <alignment vertical="center"/>
    </xf>
    <xf numFmtId="38" fontId="5" fillId="0" borderId="26" xfId="48" applyFont="1" applyFill="1" applyBorder="1" applyAlignment="1">
      <alignment vertical="center"/>
    </xf>
    <xf numFmtId="0" fontId="48" fillId="0" borderId="0" xfId="0" applyFont="1" applyFill="1" applyAlignment="1">
      <alignment vertical="top" wrapText="1"/>
    </xf>
    <xf numFmtId="0" fontId="5" fillId="0" borderId="2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vertical="center"/>
    </xf>
    <xf numFmtId="0" fontId="48" fillId="0" borderId="29" xfId="0" applyFont="1" applyFill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vertical="center"/>
    </xf>
    <xf numFmtId="38" fontId="48" fillId="0" borderId="28" xfId="48" applyFont="1" applyFill="1" applyBorder="1" applyAlignment="1">
      <alignment horizontal="right" vertical="center"/>
    </xf>
    <xf numFmtId="38" fontId="48" fillId="0" borderId="20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vertical="center"/>
    </xf>
    <xf numFmtId="0" fontId="48" fillId="0" borderId="13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right" vertical="center"/>
    </xf>
    <xf numFmtId="0" fontId="48" fillId="0" borderId="18" xfId="0" applyFont="1" applyFill="1" applyBorder="1" applyAlignment="1">
      <alignment horizontal="right" vertical="center"/>
    </xf>
    <xf numFmtId="0" fontId="48" fillId="0" borderId="18" xfId="0" applyFont="1" applyFill="1" applyBorder="1" applyAlignment="1" quotePrefix="1">
      <alignment horizontal="right" vertical="center"/>
    </xf>
    <xf numFmtId="0" fontId="48" fillId="0" borderId="15" xfId="0" applyFont="1" applyFill="1" applyBorder="1" applyAlignment="1">
      <alignment horizontal="right" vertical="center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3" fillId="0" borderId="0" xfId="0" applyFont="1" applyAlignment="1">
      <alignment vertical="center"/>
    </xf>
    <xf numFmtId="0" fontId="39" fillId="0" borderId="0" xfId="0" applyFont="1" applyAlignment="1">
      <alignment vertical="top" wrapText="1"/>
    </xf>
    <xf numFmtId="0" fontId="54" fillId="0" borderId="0" xfId="0" applyFont="1" applyAlignment="1">
      <alignment vertical="top" wrapText="1"/>
    </xf>
    <xf numFmtId="0" fontId="52" fillId="0" borderId="27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horizontal="right" vertical="center"/>
    </xf>
    <xf numFmtId="0" fontId="51" fillId="0" borderId="0" xfId="0" applyFont="1" applyFill="1" applyAlignment="1">
      <alignment vertical="center"/>
    </xf>
    <xf numFmtId="0" fontId="51" fillId="0" borderId="0" xfId="0" applyFont="1" applyAlignment="1">
      <alignment horizontal="left" vertical="center" indent="1"/>
    </xf>
    <xf numFmtId="0" fontId="51" fillId="0" borderId="0" xfId="0" applyFont="1" applyFill="1" applyAlignment="1">
      <alignment horizontal="left" vertical="center" indent="1"/>
    </xf>
    <xf numFmtId="0" fontId="51" fillId="0" borderId="0" xfId="0" applyFont="1" applyAlignment="1">
      <alignment horizontal="left" vertical="center" wrapText="1" indent="1"/>
    </xf>
    <xf numFmtId="0" fontId="3" fillId="0" borderId="28" xfId="0" applyFont="1" applyFill="1" applyBorder="1" applyAlignment="1">
      <alignment horizontal="center" vertical="center" wrapText="1" shrinkToFit="1"/>
    </xf>
    <xf numFmtId="0" fontId="51" fillId="0" borderId="30" xfId="0" applyFont="1" applyBorder="1" applyAlignment="1">
      <alignment horizontal="right" vertical="center"/>
    </xf>
    <xf numFmtId="38" fontId="48" fillId="0" borderId="31" xfId="48" applyFont="1" applyFill="1" applyBorder="1" applyAlignment="1">
      <alignment horizontal="right" vertical="center"/>
    </xf>
    <xf numFmtId="38" fontId="5" fillId="0" borderId="31" xfId="48" applyFont="1" applyFill="1" applyBorder="1" applyAlignment="1">
      <alignment horizontal="right" vertical="center"/>
    </xf>
    <xf numFmtId="0" fontId="48" fillId="0" borderId="31" xfId="0" applyFont="1" applyFill="1" applyBorder="1" applyAlignment="1">
      <alignment vertical="center"/>
    </xf>
    <xf numFmtId="38" fontId="48" fillId="0" borderId="32" xfId="48" applyFont="1" applyFill="1" applyBorder="1" applyAlignment="1">
      <alignment horizontal="right" vertical="center"/>
    </xf>
    <xf numFmtId="38" fontId="5" fillId="0" borderId="32" xfId="48" applyFont="1" applyFill="1" applyBorder="1" applyAlignment="1">
      <alignment horizontal="right" vertical="center"/>
    </xf>
    <xf numFmtId="0" fontId="48" fillId="0" borderId="32" xfId="0" applyFont="1" applyFill="1" applyBorder="1" applyAlignment="1">
      <alignment vertical="center"/>
    </xf>
    <xf numFmtId="38" fontId="48" fillId="0" borderId="32" xfId="48" applyFont="1" applyFill="1" applyBorder="1" applyAlignment="1">
      <alignment vertical="center"/>
    </xf>
    <xf numFmtId="38" fontId="5" fillId="0" borderId="32" xfId="48" applyFont="1" applyFill="1" applyBorder="1" applyAlignment="1">
      <alignment vertical="center"/>
    </xf>
    <xf numFmtId="0" fontId="5" fillId="0" borderId="33" xfId="0" applyFont="1" applyFill="1" applyBorder="1" applyAlignment="1">
      <alignment horizontal="left" vertical="center" indent="1"/>
    </xf>
    <xf numFmtId="0" fontId="48" fillId="0" borderId="34" xfId="0" applyFont="1" applyFill="1" applyBorder="1" applyAlignment="1">
      <alignment vertical="center"/>
    </xf>
    <xf numFmtId="0" fontId="48" fillId="0" borderId="35" xfId="0" applyFont="1" applyFill="1" applyBorder="1" applyAlignment="1">
      <alignment vertical="center"/>
    </xf>
    <xf numFmtId="0" fontId="48" fillId="0" borderId="32" xfId="0" applyFont="1" applyFill="1" applyBorder="1" applyAlignment="1">
      <alignment horizontal="right" vertical="center"/>
    </xf>
    <xf numFmtId="38" fontId="5" fillId="0" borderId="36" xfId="48" applyFont="1" applyFill="1" applyBorder="1" applyAlignment="1">
      <alignment horizontal="right" vertical="center"/>
    </xf>
    <xf numFmtId="0" fontId="48" fillId="0" borderId="36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5" xfId="48" applyFont="1" applyFill="1" applyBorder="1" applyAlignment="1">
      <alignment horizontal="right" vertical="center"/>
    </xf>
    <xf numFmtId="0" fontId="5" fillId="0" borderId="0" xfId="48" applyNumberFormat="1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178" fontId="5" fillId="0" borderId="15" xfId="48" applyNumberFormat="1" applyFont="1" applyFill="1" applyBorder="1" applyAlignment="1">
      <alignment horizontal="right" vertical="center"/>
    </xf>
    <xf numFmtId="0" fontId="5" fillId="0" borderId="15" xfId="48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0" fontId="5" fillId="0" borderId="13" xfId="48" applyNumberFormat="1" applyFont="1" applyFill="1" applyBorder="1" applyAlignment="1">
      <alignment horizontal="right" vertical="center"/>
    </xf>
    <xf numFmtId="0" fontId="48" fillId="0" borderId="0" xfId="0" applyFont="1" applyFill="1" applyBorder="1" applyAlignment="1">
      <alignment horizontal="left" vertical="center"/>
    </xf>
    <xf numFmtId="0" fontId="5" fillId="0" borderId="14" xfId="48" applyNumberFormat="1" applyFont="1" applyFill="1" applyBorder="1" applyAlignment="1">
      <alignment horizontal="right" vertical="center"/>
    </xf>
    <xf numFmtId="0" fontId="5" fillId="0" borderId="16" xfId="48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vertical="center"/>
    </xf>
    <xf numFmtId="0" fontId="48" fillId="0" borderId="39" xfId="0" applyFont="1" applyBorder="1" applyAlignment="1">
      <alignment horizontal="left" vertical="center"/>
    </xf>
    <xf numFmtId="38" fontId="5" fillId="0" borderId="38" xfId="48" applyFont="1" applyFill="1" applyBorder="1" applyAlignment="1">
      <alignment horizontal="right" vertical="center"/>
    </xf>
    <xf numFmtId="38" fontId="5" fillId="0" borderId="39" xfId="48" applyFont="1" applyFill="1" applyBorder="1" applyAlignment="1">
      <alignment horizontal="right" vertical="center"/>
    </xf>
    <xf numFmtId="0" fontId="48" fillId="0" borderId="37" xfId="0" applyFont="1" applyFill="1" applyBorder="1" applyAlignment="1">
      <alignment horizontal="right" vertical="center"/>
    </xf>
    <xf numFmtId="0" fontId="48" fillId="0" borderId="38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38" fontId="48" fillId="0" borderId="37" xfId="0" applyNumberFormat="1" applyFont="1" applyFill="1" applyBorder="1" applyAlignment="1">
      <alignment vertical="center"/>
    </xf>
    <xf numFmtId="38" fontId="48" fillId="0" borderId="38" xfId="0" applyNumberFormat="1" applyFont="1" applyFill="1" applyBorder="1" applyAlignment="1">
      <alignment vertical="center"/>
    </xf>
    <xf numFmtId="38" fontId="48" fillId="0" borderId="38" xfId="0" applyNumberFormat="1" applyFont="1" applyFill="1" applyBorder="1" applyAlignment="1">
      <alignment horizontal="right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/>
    </xf>
    <xf numFmtId="38" fontId="48" fillId="0" borderId="27" xfId="48" applyFont="1" applyFill="1" applyBorder="1" applyAlignment="1">
      <alignment horizontal="right" vertical="center"/>
    </xf>
    <xf numFmtId="0" fontId="48" fillId="0" borderId="0" xfId="48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left" vertical="center" indent="2"/>
    </xf>
    <xf numFmtId="0" fontId="48" fillId="0" borderId="13" xfId="0" applyNumberFormat="1" applyFont="1" applyFill="1" applyBorder="1" applyAlignment="1">
      <alignment horizontal="right" vertical="center"/>
    </xf>
    <xf numFmtId="0" fontId="48" fillId="0" borderId="0" xfId="0" applyNumberFormat="1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indent="2"/>
    </xf>
    <xf numFmtId="0" fontId="5" fillId="0" borderId="13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center" vertical="center"/>
    </xf>
    <xf numFmtId="0" fontId="48" fillId="0" borderId="15" xfId="0" applyNumberFormat="1" applyFont="1" applyFill="1" applyBorder="1" applyAlignment="1">
      <alignment horizontal="right"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28" xfId="48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38" fontId="48" fillId="0" borderId="40" xfId="48" applyFont="1" applyFill="1" applyBorder="1" applyAlignment="1">
      <alignment horizontal="right" vertical="center"/>
    </xf>
    <xf numFmtId="38" fontId="48" fillId="0" borderId="41" xfId="48" applyFont="1" applyFill="1" applyBorder="1" applyAlignment="1">
      <alignment horizontal="right" vertical="center"/>
    </xf>
    <xf numFmtId="38" fontId="48" fillId="0" borderId="41" xfId="48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center"/>
    </xf>
    <xf numFmtId="0" fontId="52" fillId="0" borderId="29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9" fontId="48" fillId="0" borderId="0" xfId="0" applyNumberFormat="1" applyFont="1" applyFill="1" applyAlignment="1">
      <alignment vertical="center"/>
    </xf>
    <xf numFmtId="179" fontId="48" fillId="0" borderId="15" xfId="0" applyNumberFormat="1" applyFont="1" applyFill="1" applyBorder="1" applyAlignment="1">
      <alignment vertical="center"/>
    </xf>
    <xf numFmtId="38" fontId="5" fillId="0" borderId="15" xfId="48" applyFont="1" applyFill="1" applyBorder="1" applyAlignment="1">
      <alignment horizontal="right" vertical="center" shrinkToFit="1"/>
    </xf>
    <xf numFmtId="38" fontId="5" fillId="0" borderId="16" xfId="48" applyFont="1" applyFill="1" applyBorder="1" applyAlignment="1">
      <alignment horizontal="right" vertical="center" shrinkToFi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0" borderId="45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0" fontId="49" fillId="0" borderId="33" xfId="0" applyFont="1" applyFill="1" applyBorder="1" applyAlignment="1">
      <alignment vertical="center"/>
    </xf>
    <xf numFmtId="0" fontId="48" fillId="0" borderId="46" xfId="0" applyFont="1" applyFill="1" applyBorder="1" applyAlignment="1">
      <alignment vertical="center"/>
    </xf>
    <xf numFmtId="0" fontId="48" fillId="0" borderId="47" xfId="0" applyFont="1" applyFill="1" applyBorder="1" applyAlignment="1">
      <alignment vertical="center"/>
    </xf>
    <xf numFmtId="0" fontId="48" fillId="0" borderId="48" xfId="0" applyFont="1" applyFill="1" applyBorder="1" applyAlignment="1">
      <alignment vertical="center"/>
    </xf>
    <xf numFmtId="0" fontId="48" fillId="0" borderId="17" xfId="0" applyFont="1" applyFill="1" applyBorder="1" applyAlignment="1">
      <alignment vertical="center"/>
    </xf>
    <xf numFmtId="0" fontId="48" fillId="0" borderId="18" xfId="0" applyFont="1" applyFill="1" applyBorder="1" applyAlignment="1">
      <alignment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8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horizontal="right" vertical="center"/>
    </xf>
    <xf numFmtId="182" fontId="5" fillId="0" borderId="0" xfId="48" applyNumberFormat="1" applyFont="1" applyFill="1" applyBorder="1" applyAlignment="1">
      <alignment horizontal="right" vertical="center"/>
    </xf>
    <xf numFmtId="0" fontId="48" fillId="0" borderId="11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38" fontId="48" fillId="0" borderId="11" xfId="48" applyFont="1" applyFill="1" applyBorder="1" applyAlignment="1">
      <alignment horizontal="right" vertical="center"/>
    </xf>
    <xf numFmtId="0" fontId="48" fillId="0" borderId="15" xfId="48" applyNumberFormat="1" applyFont="1" applyFill="1" applyBorder="1" applyAlignment="1">
      <alignment horizontal="right" vertical="center"/>
    </xf>
    <xf numFmtId="38" fontId="48" fillId="0" borderId="16" xfId="48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right" vertical="center"/>
    </xf>
    <xf numFmtId="38" fontId="48" fillId="0" borderId="13" xfId="0" applyNumberFormat="1" applyFont="1" applyFill="1" applyBorder="1" applyAlignment="1">
      <alignment vertical="center"/>
    </xf>
    <xf numFmtId="38" fontId="48" fillId="0" borderId="0" xfId="0" applyNumberFormat="1" applyFont="1" applyFill="1" applyBorder="1" applyAlignment="1">
      <alignment vertical="center"/>
    </xf>
    <xf numFmtId="38" fontId="48" fillId="0" borderId="0" xfId="0" applyNumberFormat="1" applyFont="1" applyFill="1" applyBorder="1" applyAlignment="1">
      <alignment horizontal="right" vertical="center"/>
    </xf>
    <xf numFmtId="0" fontId="48" fillId="0" borderId="2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vertical="center"/>
    </xf>
    <xf numFmtId="0" fontId="48" fillId="0" borderId="23" xfId="0" applyFont="1" applyFill="1" applyBorder="1" applyAlignment="1">
      <alignment horizontal="center" vertical="center" wrapText="1"/>
    </xf>
    <xf numFmtId="38" fontId="48" fillId="0" borderId="49" xfId="48" applyFont="1" applyFill="1" applyBorder="1" applyAlignment="1">
      <alignment horizontal="right" vertical="center"/>
    </xf>
    <xf numFmtId="38" fontId="48" fillId="0" borderId="50" xfId="48" applyFont="1" applyFill="1" applyBorder="1" applyAlignment="1">
      <alignment horizontal="right" vertical="center"/>
    </xf>
    <xf numFmtId="38" fontId="48" fillId="0" borderId="50" xfId="48" applyFont="1" applyFill="1" applyBorder="1" applyAlignment="1">
      <alignment vertical="center"/>
    </xf>
    <xf numFmtId="0" fontId="48" fillId="0" borderId="50" xfId="0" applyFont="1" applyFill="1" applyBorder="1" applyAlignment="1">
      <alignment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176" fontId="5" fillId="0" borderId="14" xfId="48" applyNumberFormat="1" applyFont="1" applyFill="1" applyBorder="1" applyAlignment="1">
      <alignment horizontal="right" vertical="center"/>
    </xf>
    <xf numFmtId="38" fontId="48" fillId="0" borderId="15" xfId="48" applyFont="1" applyFill="1" applyBorder="1" applyAlignment="1">
      <alignment horizontal="right" vertical="center"/>
    </xf>
    <xf numFmtId="176" fontId="5" fillId="0" borderId="16" xfId="48" applyNumberFormat="1" applyFont="1" applyFill="1" applyBorder="1" applyAlignment="1">
      <alignment horizontal="right" vertical="center"/>
    </xf>
    <xf numFmtId="0" fontId="48" fillId="0" borderId="19" xfId="0" applyFont="1" applyFill="1" applyBorder="1" applyAlignment="1">
      <alignment horizontal="right" vertical="center"/>
    </xf>
    <xf numFmtId="0" fontId="48" fillId="0" borderId="16" xfId="0" applyFont="1" applyFill="1" applyBorder="1" applyAlignment="1">
      <alignment horizontal="right" vertical="center"/>
    </xf>
    <xf numFmtId="0" fontId="48" fillId="0" borderId="19" xfId="0" applyFont="1" applyFill="1" applyBorder="1" applyAlignment="1" quotePrefix="1">
      <alignment horizontal="right" vertical="center"/>
    </xf>
    <xf numFmtId="0" fontId="51" fillId="0" borderId="0" xfId="0" applyFont="1" applyFill="1" applyAlignment="1">
      <alignment horizontal="left" vertical="center" wrapText="1" indent="1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38" fontId="48" fillId="0" borderId="51" xfId="48" applyFont="1" applyFill="1" applyBorder="1" applyAlignment="1">
      <alignment horizontal="right" vertical="center"/>
    </xf>
    <xf numFmtId="38" fontId="48" fillId="0" borderId="52" xfId="48" applyFont="1" applyFill="1" applyBorder="1" applyAlignment="1">
      <alignment horizontal="right" vertical="center"/>
    </xf>
    <xf numFmtId="0" fontId="48" fillId="0" borderId="13" xfId="0" applyFont="1" applyFill="1" applyBorder="1" applyAlignment="1">
      <alignment horizontal="left" vertical="center" indent="1"/>
    </xf>
    <xf numFmtId="38" fontId="48" fillId="0" borderId="52" xfId="48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indent="1"/>
    </xf>
    <xf numFmtId="38" fontId="5" fillId="0" borderId="53" xfId="48" applyFont="1" applyFill="1" applyBorder="1" applyAlignment="1">
      <alignment horizontal="right" vertical="center"/>
    </xf>
    <xf numFmtId="38" fontId="48" fillId="0" borderId="54" xfId="48" applyFont="1" applyFill="1" applyBorder="1" applyAlignment="1">
      <alignment horizontal="right" vertical="center"/>
    </xf>
    <xf numFmtId="0" fontId="48" fillId="0" borderId="38" xfId="0" applyFont="1" applyFill="1" applyBorder="1" applyAlignment="1">
      <alignment horizontal="right" vertical="center"/>
    </xf>
    <xf numFmtId="0" fontId="48" fillId="0" borderId="39" xfId="0" applyFont="1" applyFill="1" applyBorder="1" applyAlignment="1">
      <alignment horizontal="right" vertical="center"/>
    </xf>
    <xf numFmtId="0" fontId="48" fillId="0" borderId="29" xfId="0" applyFont="1" applyFill="1" applyBorder="1" applyAlignment="1">
      <alignment horizontal="center" vertical="center" wrapText="1"/>
    </xf>
    <xf numFmtId="0" fontId="48" fillId="0" borderId="55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0" borderId="20" xfId="0" applyFont="1" applyFill="1" applyBorder="1" applyAlignment="1">
      <alignment horizontal="center"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center"/>
    </xf>
    <xf numFmtId="0" fontId="48" fillId="0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left" vertical="center"/>
    </xf>
    <xf numFmtId="0" fontId="51" fillId="0" borderId="28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51" fillId="0" borderId="58" xfId="0" applyFont="1" applyFill="1" applyBorder="1" applyAlignment="1">
      <alignment horizontal="center" vertical="center"/>
    </xf>
    <xf numFmtId="0" fontId="51" fillId="0" borderId="59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/>
    </xf>
    <xf numFmtId="0" fontId="48" fillId="0" borderId="15" xfId="0" applyFont="1" applyFill="1" applyBorder="1" applyAlignment="1">
      <alignment vertical="center"/>
    </xf>
    <xf numFmtId="0" fontId="48" fillId="0" borderId="16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/>
    </xf>
    <xf numFmtId="0" fontId="51" fillId="0" borderId="60" xfId="0" applyFont="1" applyFill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6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58" xfId="0" applyFont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13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 horizontal="left" vertical="center"/>
    </xf>
    <xf numFmtId="0" fontId="48" fillId="0" borderId="14" xfId="0" applyFont="1" applyFill="1" applyBorder="1" applyAlignment="1">
      <alignment horizontal="left" vertical="center"/>
    </xf>
    <xf numFmtId="0" fontId="52" fillId="0" borderId="13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52" fillId="0" borderId="0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48" fillId="0" borderId="23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8" fillId="0" borderId="58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48" fillId="0" borderId="0" xfId="0" applyFont="1" applyFill="1" applyBorder="1" applyAlignment="1">
      <alignment horizontal="center" vertical="center"/>
    </xf>
    <xf numFmtId="0" fontId="52" fillId="0" borderId="29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/>
    </xf>
    <xf numFmtId="0" fontId="48" fillId="0" borderId="38" xfId="0" applyFont="1" applyFill="1" applyBorder="1" applyAlignment="1">
      <alignment horizontal="center" vertical="center"/>
    </xf>
    <xf numFmtId="0" fontId="48" fillId="0" borderId="39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 textRotation="255"/>
    </xf>
    <xf numFmtId="0" fontId="48" fillId="0" borderId="13" xfId="0" applyFont="1" applyFill="1" applyBorder="1" applyAlignment="1">
      <alignment horizontal="center" vertical="center" textRotation="255"/>
    </xf>
    <xf numFmtId="0" fontId="48" fillId="0" borderId="58" xfId="0" applyFont="1" applyFill="1" applyBorder="1" applyAlignment="1">
      <alignment horizontal="center" vertical="center" textRotation="255"/>
    </xf>
    <xf numFmtId="0" fontId="48" fillId="0" borderId="59" xfId="0" applyFont="1" applyFill="1" applyBorder="1" applyAlignment="1">
      <alignment horizontal="center" vertical="center" textRotation="255"/>
    </xf>
    <xf numFmtId="0" fontId="48" fillId="0" borderId="27" xfId="0" applyFont="1" applyFill="1" applyBorder="1" applyAlignment="1">
      <alignment horizontal="center" vertical="center" textRotation="255"/>
    </xf>
    <xf numFmtId="0" fontId="48" fillId="0" borderId="14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102"/>
  <sheetViews>
    <sheetView tabSelected="1" view="pageBreakPreview" zoomScaleSheetLayoutView="100" workbookViewId="0" topLeftCell="A1">
      <pane ySplit="4" topLeftCell="A5" activePane="bottomLeft" state="frozen"/>
      <selection pane="topLeft" activeCell="M16" sqref="M16"/>
      <selection pane="bottomLeft" activeCell="M16" sqref="M16"/>
    </sheetView>
  </sheetViews>
  <sheetFormatPr defaultColWidth="9.140625" defaultRowHeight="15"/>
  <cols>
    <col min="1" max="1" width="5.57421875" style="25" customWidth="1"/>
    <col min="2" max="2" width="1.7109375" style="25" customWidth="1"/>
    <col min="3" max="3" width="6.00390625" style="25" customWidth="1"/>
    <col min="4" max="5" width="9.140625" style="25" customWidth="1"/>
    <col min="6" max="6" width="9.57421875" style="25" customWidth="1"/>
    <col min="7" max="10" width="9.140625" style="25" customWidth="1"/>
    <col min="11" max="12" width="8.8515625" style="25" customWidth="1"/>
    <col min="13" max="16384" width="9.00390625" style="25" customWidth="1"/>
  </cols>
  <sheetData>
    <row r="1" ht="13.5">
      <c r="A1" s="25" t="s">
        <v>0</v>
      </c>
    </row>
    <row r="3" spans="11:12" ht="13.5">
      <c r="K3" s="1"/>
      <c r="L3" s="1" t="s">
        <v>235</v>
      </c>
    </row>
    <row r="4" spans="1:15" ht="39" customHeight="1">
      <c r="A4" s="54" t="s">
        <v>1</v>
      </c>
      <c r="B4" s="4"/>
      <c r="C4" s="55" t="s">
        <v>2</v>
      </c>
      <c r="D4" s="54" t="s">
        <v>3</v>
      </c>
      <c r="E4" s="2" t="s">
        <v>4</v>
      </c>
      <c r="F4" s="68" t="s">
        <v>190</v>
      </c>
      <c r="G4" s="55" t="s">
        <v>5</v>
      </c>
      <c r="H4" s="2" t="s">
        <v>6</v>
      </c>
      <c r="I4" s="55" t="s">
        <v>7</v>
      </c>
      <c r="J4" s="32" t="s">
        <v>8</v>
      </c>
      <c r="K4" s="56" t="s">
        <v>9</v>
      </c>
      <c r="L4" s="41" t="s">
        <v>127</v>
      </c>
      <c r="O4" s="75"/>
    </row>
    <row r="5" spans="1:13" ht="18" customHeight="1">
      <c r="A5" s="5" t="s">
        <v>254</v>
      </c>
      <c r="B5" s="6"/>
      <c r="C5" s="6"/>
      <c r="D5" s="58"/>
      <c r="E5" s="24"/>
      <c r="F5" s="24"/>
      <c r="G5" s="24"/>
      <c r="H5" s="24"/>
      <c r="I5" s="24"/>
      <c r="J5" s="24"/>
      <c r="K5" s="24"/>
      <c r="L5" s="60"/>
      <c r="M5" s="6"/>
    </row>
    <row r="6" spans="1:13" ht="18" customHeight="1">
      <c r="A6" s="5" t="s">
        <v>10</v>
      </c>
      <c r="B6" s="6"/>
      <c r="C6" s="6"/>
      <c r="D6" s="58">
        <v>103</v>
      </c>
      <c r="E6" s="24">
        <v>8</v>
      </c>
      <c r="F6" s="24">
        <v>3</v>
      </c>
      <c r="G6" s="24">
        <v>51</v>
      </c>
      <c r="H6" s="24">
        <v>23</v>
      </c>
      <c r="I6" s="24">
        <v>11</v>
      </c>
      <c r="J6" s="24">
        <v>1</v>
      </c>
      <c r="K6" s="24">
        <v>2</v>
      </c>
      <c r="L6" s="60">
        <v>4</v>
      </c>
      <c r="M6" s="6"/>
    </row>
    <row r="7" spans="1:13" ht="18" customHeight="1">
      <c r="A7" s="5" t="s">
        <v>11</v>
      </c>
      <c r="B7" s="6"/>
      <c r="C7" s="6" t="s">
        <v>12</v>
      </c>
      <c r="D7" s="58">
        <v>4</v>
      </c>
      <c r="E7" s="24">
        <v>1</v>
      </c>
      <c r="F7" s="24" t="s">
        <v>172</v>
      </c>
      <c r="G7" s="24">
        <v>1</v>
      </c>
      <c r="H7" s="24">
        <v>1</v>
      </c>
      <c r="I7" s="24" t="s">
        <v>172</v>
      </c>
      <c r="J7" s="24" t="s">
        <v>172</v>
      </c>
      <c r="K7" s="24">
        <v>1</v>
      </c>
      <c r="L7" s="60" t="s">
        <v>172</v>
      </c>
      <c r="M7" s="6"/>
    </row>
    <row r="8" spans="1:13" ht="18" customHeight="1">
      <c r="A8" s="5"/>
      <c r="B8" s="6"/>
      <c r="C8" s="6" t="s">
        <v>13</v>
      </c>
      <c r="D8" s="58">
        <v>15</v>
      </c>
      <c r="E8" s="24" t="s">
        <v>172</v>
      </c>
      <c r="F8" s="24" t="s">
        <v>172</v>
      </c>
      <c r="G8" s="24" t="s">
        <v>172</v>
      </c>
      <c r="H8" s="24" t="s">
        <v>172</v>
      </c>
      <c r="I8" s="24">
        <v>9</v>
      </c>
      <c r="J8" s="24">
        <v>1</v>
      </c>
      <c r="K8" s="24">
        <v>1</v>
      </c>
      <c r="L8" s="60">
        <v>4</v>
      </c>
      <c r="M8" s="6"/>
    </row>
    <row r="9" spans="1:13" ht="18" customHeight="1">
      <c r="A9" s="5"/>
      <c r="B9" s="6"/>
      <c r="C9" s="6" t="s">
        <v>14</v>
      </c>
      <c r="D9" s="58">
        <v>73</v>
      </c>
      <c r="E9" s="24">
        <v>1</v>
      </c>
      <c r="F9" s="24" t="s">
        <v>172</v>
      </c>
      <c r="G9" s="24">
        <v>50</v>
      </c>
      <c r="H9" s="24">
        <v>22</v>
      </c>
      <c r="I9" s="24" t="s">
        <v>172</v>
      </c>
      <c r="J9" s="24" t="s">
        <v>172</v>
      </c>
      <c r="K9" s="24" t="s">
        <v>172</v>
      </c>
      <c r="L9" s="60" t="s">
        <v>172</v>
      </c>
      <c r="M9" s="6"/>
    </row>
    <row r="10" spans="1:13" ht="18" customHeight="1">
      <c r="A10" s="5"/>
      <c r="B10" s="6"/>
      <c r="C10" s="6" t="s">
        <v>15</v>
      </c>
      <c r="D10" s="58">
        <v>11</v>
      </c>
      <c r="E10" s="24">
        <v>6</v>
      </c>
      <c r="F10" s="24">
        <v>3</v>
      </c>
      <c r="G10" s="24" t="s">
        <v>172</v>
      </c>
      <c r="H10" s="24" t="s">
        <v>172</v>
      </c>
      <c r="I10" s="24">
        <v>2</v>
      </c>
      <c r="J10" s="24" t="s">
        <v>172</v>
      </c>
      <c r="K10" s="24" t="s">
        <v>172</v>
      </c>
      <c r="L10" s="60" t="s">
        <v>172</v>
      </c>
      <c r="M10" s="6"/>
    </row>
    <row r="11" spans="1:13" ht="18" customHeight="1">
      <c r="A11" s="5" t="s">
        <v>16</v>
      </c>
      <c r="B11" s="6"/>
      <c r="C11" s="6"/>
      <c r="D11" s="58">
        <v>2205</v>
      </c>
      <c r="E11" s="24">
        <v>101</v>
      </c>
      <c r="F11" s="24">
        <v>91</v>
      </c>
      <c r="G11" s="24">
        <v>821</v>
      </c>
      <c r="H11" s="24">
        <v>448</v>
      </c>
      <c r="I11" s="24">
        <v>325</v>
      </c>
      <c r="J11" s="24">
        <v>46</v>
      </c>
      <c r="K11" s="24">
        <v>208</v>
      </c>
      <c r="L11" s="60">
        <v>165</v>
      </c>
      <c r="M11" s="6"/>
    </row>
    <row r="12" spans="1:13" ht="18" customHeight="1">
      <c r="A12" s="5"/>
      <c r="B12" s="6"/>
      <c r="C12" s="6" t="s">
        <v>17</v>
      </c>
      <c r="D12" s="58">
        <v>1021</v>
      </c>
      <c r="E12" s="24">
        <v>7</v>
      </c>
      <c r="F12" s="24">
        <v>3</v>
      </c>
      <c r="G12" s="24">
        <v>311</v>
      </c>
      <c r="H12" s="24">
        <v>262</v>
      </c>
      <c r="I12" s="24">
        <v>226</v>
      </c>
      <c r="J12" s="24">
        <v>27</v>
      </c>
      <c r="K12" s="24">
        <v>126</v>
      </c>
      <c r="L12" s="60">
        <v>59</v>
      </c>
      <c r="M12" s="6"/>
    </row>
    <row r="13" spans="1:13" ht="18" customHeight="1">
      <c r="A13" s="5"/>
      <c r="B13" s="6"/>
      <c r="C13" s="6" t="s">
        <v>18</v>
      </c>
      <c r="D13" s="58">
        <v>1184</v>
      </c>
      <c r="E13" s="24">
        <v>94</v>
      </c>
      <c r="F13" s="24">
        <v>88</v>
      </c>
      <c r="G13" s="24">
        <v>510</v>
      </c>
      <c r="H13" s="24">
        <v>186</v>
      </c>
      <c r="I13" s="24">
        <v>99</v>
      </c>
      <c r="J13" s="24">
        <v>19</v>
      </c>
      <c r="K13" s="24">
        <v>82</v>
      </c>
      <c r="L13" s="60">
        <v>106</v>
      </c>
      <c r="M13" s="6"/>
    </row>
    <row r="14" spans="1:13" ht="18" customHeight="1">
      <c r="A14" s="5" t="s">
        <v>19</v>
      </c>
      <c r="B14" s="6"/>
      <c r="C14" s="6"/>
      <c r="D14" s="58">
        <v>401</v>
      </c>
      <c r="E14" s="24">
        <v>33</v>
      </c>
      <c r="F14" s="24">
        <v>17</v>
      </c>
      <c r="G14" s="24">
        <v>56</v>
      </c>
      <c r="H14" s="24">
        <v>26</v>
      </c>
      <c r="I14" s="24">
        <v>59</v>
      </c>
      <c r="J14" s="24">
        <v>4</v>
      </c>
      <c r="K14" s="24">
        <v>149</v>
      </c>
      <c r="L14" s="60">
        <v>57</v>
      </c>
      <c r="M14" s="6"/>
    </row>
    <row r="15" spans="1:13" ht="18" customHeight="1">
      <c r="A15" s="5" t="s">
        <v>20</v>
      </c>
      <c r="B15" s="6"/>
      <c r="C15" s="6"/>
      <c r="D15" s="58">
        <v>1024</v>
      </c>
      <c r="E15" s="24">
        <v>50</v>
      </c>
      <c r="F15" s="24">
        <v>20</v>
      </c>
      <c r="G15" s="24">
        <v>524</v>
      </c>
      <c r="H15" s="24">
        <v>214</v>
      </c>
      <c r="I15" s="24">
        <v>137</v>
      </c>
      <c r="J15" s="24">
        <v>18</v>
      </c>
      <c r="K15" s="24" t="s">
        <v>172</v>
      </c>
      <c r="L15" s="60">
        <v>61</v>
      </c>
      <c r="M15" s="6"/>
    </row>
    <row r="16" spans="1:13" ht="18" customHeight="1">
      <c r="A16" s="5" t="s">
        <v>21</v>
      </c>
      <c r="B16" s="6"/>
      <c r="C16" s="6"/>
      <c r="D16" s="58">
        <v>23587</v>
      </c>
      <c r="E16" s="24">
        <v>918</v>
      </c>
      <c r="F16" s="24">
        <v>554</v>
      </c>
      <c r="G16" s="24">
        <v>9921</v>
      </c>
      <c r="H16" s="24">
        <v>4913</v>
      </c>
      <c r="I16" s="24">
        <v>5268</v>
      </c>
      <c r="J16" s="24">
        <v>704</v>
      </c>
      <c r="K16" s="24">
        <v>1055</v>
      </c>
      <c r="L16" s="60">
        <v>254</v>
      </c>
      <c r="M16" s="6"/>
    </row>
    <row r="17" spans="1:13" ht="18" customHeight="1">
      <c r="A17" s="5"/>
      <c r="B17" s="6"/>
      <c r="C17" s="6" t="s">
        <v>17</v>
      </c>
      <c r="D17" s="58">
        <v>3398</v>
      </c>
      <c r="E17" s="24" t="s">
        <v>122</v>
      </c>
      <c r="F17" s="24" t="s">
        <v>122</v>
      </c>
      <c r="G17" s="24" t="s">
        <v>122</v>
      </c>
      <c r="H17" s="24" t="s">
        <v>122</v>
      </c>
      <c r="I17" s="24">
        <v>2709</v>
      </c>
      <c r="J17" s="24">
        <v>309</v>
      </c>
      <c r="K17" s="24">
        <v>380</v>
      </c>
      <c r="L17" s="60" t="s">
        <v>122</v>
      </c>
      <c r="M17" s="6"/>
    </row>
    <row r="18" spans="1:13" ht="18" customHeight="1">
      <c r="A18" s="5"/>
      <c r="B18" s="6"/>
      <c r="C18" s="6" t="s">
        <v>18</v>
      </c>
      <c r="D18" s="58">
        <v>3629</v>
      </c>
      <c r="E18" s="24" t="s">
        <v>122</v>
      </c>
      <c r="F18" s="24" t="s">
        <v>122</v>
      </c>
      <c r="G18" s="24" t="s">
        <v>122</v>
      </c>
      <c r="H18" s="24" t="s">
        <v>122</v>
      </c>
      <c r="I18" s="24">
        <v>2559</v>
      </c>
      <c r="J18" s="24">
        <v>395</v>
      </c>
      <c r="K18" s="24">
        <v>675</v>
      </c>
      <c r="L18" s="60" t="s">
        <v>122</v>
      </c>
      <c r="M18" s="6"/>
    </row>
    <row r="19" spans="1:12" ht="18" customHeight="1">
      <c r="A19" s="43"/>
      <c r="B19" s="44"/>
      <c r="C19" s="52"/>
      <c r="D19" s="152"/>
      <c r="E19" s="73"/>
      <c r="F19" s="73"/>
      <c r="G19" s="73"/>
      <c r="H19" s="73"/>
      <c r="I19" s="73"/>
      <c r="J19" s="73"/>
      <c r="K19" s="73"/>
      <c r="L19" s="153"/>
    </row>
    <row r="20" spans="1:12" ht="18" customHeight="1">
      <c r="A20" s="5" t="s">
        <v>272</v>
      </c>
      <c r="B20" s="6"/>
      <c r="C20" s="6"/>
      <c r="D20" s="58"/>
      <c r="E20" s="24"/>
      <c r="F20" s="24"/>
      <c r="G20" s="24"/>
      <c r="H20" s="24"/>
      <c r="I20" s="24"/>
      <c r="J20" s="24"/>
      <c r="K20" s="24"/>
      <c r="L20" s="60"/>
    </row>
    <row r="21" spans="1:12" ht="18" customHeight="1">
      <c r="A21" s="5" t="s">
        <v>10</v>
      </c>
      <c r="B21" s="6"/>
      <c r="C21" s="6"/>
      <c r="D21" s="58">
        <v>103</v>
      </c>
      <c r="E21" s="24">
        <v>7</v>
      </c>
      <c r="F21" s="24">
        <v>4</v>
      </c>
      <c r="G21" s="24">
        <v>51</v>
      </c>
      <c r="H21" s="24">
        <v>23</v>
      </c>
      <c r="I21" s="24">
        <v>11</v>
      </c>
      <c r="J21" s="24">
        <v>1</v>
      </c>
      <c r="K21" s="24">
        <v>2</v>
      </c>
      <c r="L21" s="60">
        <v>4</v>
      </c>
    </row>
    <row r="22" spans="1:12" ht="18" customHeight="1">
      <c r="A22" s="5" t="s">
        <v>11</v>
      </c>
      <c r="B22" s="6"/>
      <c r="C22" s="6" t="s">
        <v>12</v>
      </c>
      <c r="D22" s="58">
        <v>4</v>
      </c>
      <c r="E22" s="24">
        <v>1</v>
      </c>
      <c r="F22" s="24" t="s">
        <v>172</v>
      </c>
      <c r="G22" s="24">
        <v>1</v>
      </c>
      <c r="H22" s="24">
        <v>1</v>
      </c>
      <c r="I22" s="24" t="s">
        <v>172</v>
      </c>
      <c r="J22" s="24" t="s">
        <v>172</v>
      </c>
      <c r="K22" s="24">
        <v>1</v>
      </c>
      <c r="L22" s="60" t="s">
        <v>172</v>
      </c>
    </row>
    <row r="23" spans="1:12" ht="18" customHeight="1">
      <c r="A23" s="5"/>
      <c r="B23" s="6"/>
      <c r="C23" s="6" t="s">
        <v>13</v>
      </c>
      <c r="D23" s="58">
        <v>15</v>
      </c>
      <c r="E23" s="24" t="s">
        <v>172</v>
      </c>
      <c r="F23" s="24" t="s">
        <v>172</v>
      </c>
      <c r="G23" s="24" t="s">
        <v>172</v>
      </c>
      <c r="H23" s="24" t="s">
        <v>172</v>
      </c>
      <c r="I23" s="24">
        <v>9</v>
      </c>
      <c r="J23" s="24">
        <v>1</v>
      </c>
      <c r="K23" s="24">
        <v>1</v>
      </c>
      <c r="L23" s="60">
        <v>4</v>
      </c>
    </row>
    <row r="24" spans="1:12" ht="18" customHeight="1">
      <c r="A24" s="5"/>
      <c r="B24" s="6"/>
      <c r="C24" s="6" t="s">
        <v>14</v>
      </c>
      <c r="D24" s="58">
        <v>73</v>
      </c>
      <c r="E24" s="24">
        <v>1</v>
      </c>
      <c r="F24" s="24" t="s">
        <v>172</v>
      </c>
      <c r="G24" s="24">
        <v>50</v>
      </c>
      <c r="H24" s="24">
        <v>22</v>
      </c>
      <c r="I24" s="24" t="s">
        <v>172</v>
      </c>
      <c r="J24" s="24" t="s">
        <v>172</v>
      </c>
      <c r="K24" s="24" t="s">
        <v>172</v>
      </c>
      <c r="L24" s="60" t="s">
        <v>172</v>
      </c>
    </row>
    <row r="25" spans="1:12" ht="18" customHeight="1">
      <c r="A25" s="5"/>
      <c r="B25" s="6"/>
      <c r="C25" s="6" t="s">
        <v>15</v>
      </c>
      <c r="D25" s="58">
        <v>11</v>
      </c>
      <c r="E25" s="24">
        <v>5</v>
      </c>
      <c r="F25" s="24">
        <v>4</v>
      </c>
      <c r="G25" s="24" t="s">
        <v>172</v>
      </c>
      <c r="H25" s="24" t="s">
        <v>172</v>
      </c>
      <c r="I25" s="24">
        <v>2</v>
      </c>
      <c r="J25" s="24" t="s">
        <v>172</v>
      </c>
      <c r="K25" s="24" t="s">
        <v>172</v>
      </c>
      <c r="L25" s="60" t="s">
        <v>172</v>
      </c>
    </row>
    <row r="26" spans="1:12" ht="18" customHeight="1">
      <c r="A26" s="5" t="s">
        <v>16</v>
      </c>
      <c r="B26" s="6"/>
      <c r="C26" s="6"/>
      <c r="D26" s="58">
        <v>2208</v>
      </c>
      <c r="E26" s="24">
        <v>85</v>
      </c>
      <c r="F26" s="24">
        <v>117</v>
      </c>
      <c r="G26" s="24">
        <v>813</v>
      </c>
      <c r="H26" s="24">
        <v>441</v>
      </c>
      <c r="I26" s="24">
        <v>315</v>
      </c>
      <c r="J26" s="24">
        <v>47</v>
      </c>
      <c r="K26" s="24">
        <v>220</v>
      </c>
      <c r="L26" s="60">
        <v>170</v>
      </c>
    </row>
    <row r="27" spans="1:12" ht="18" customHeight="1">
      <c r="A27" s="5"/>
      <c r="B27" s="6"/>
      <c r="C27" s="6" t="s">
        <v>17</v>
      </c>
      <c r="D27" s="58">
        <v>1032</v>
      </c>
      <c r="E27" s="24">
        <v>7</v>
      </c>
      <c r="F27" s="24">
        <v>3</v>
      </c>
      <c r="G27" s="24">
        <v>314</v>
      </c>
      <c r="H27" s="24">
        <v>259</v>
      </c>
      <c r="I27" s="24">
        <v>221</v>
      </c>
      <c r="J27" s="24">
        <v>30</v>
      </c>
      <c r="K27" s="24">
        <v>135</v>
      </c>
      <c r="L27" s="60">
        <v>63</v>
      </c>
    </row>
    <row r="28" spans="1:12" ht="18" customHeight="1">
      <c r="A28" s="5"/>
      <c r="B28" s="6"/>
      <c r="C28" s="6" t="s">
        <v>18</v>
      </c>
      <c r="D28" s="58">
        <v>1176</v>
      </c>
      <c r="E28" s="24">
        <v>78</v>
      </c>
      <c r="F28" s="24">
        <v>114</v>
      </c>
      <c r="G28" s="24">
        <v>499</v>
      </c>
      <c r="H28" s="24">
        <v>182</v>
      </c>
      <c r="I28" s="24">
        <v>94</v>
      </c>
      <c r="J28" s="24">
        <v>17</v>
      </c>
      <c r="K28" s="24">
        <v>85</v>
      </c>
      <c r="L28" s="60">
        <v>107</v>
      </c>
    </row>
    <row r="29" spans="1:12" ht="18" customHeight="1">
      <c r="A29" s="5" t="s">
        <v>19</v>
      </c>
      <c r="B29" s="6"/>
      <c r="C29" s="6"/>
      <c r="D29" s="58">
        <v>400</v>
      </c>
      <c r="E29" s="24">
        <v>27</v>
      </c>
      <c r="F29" s="24">
        <v>24</v>
      </c>
      <c r="G29" s="24">
        <v>54</v>
      </c>
      <c r="H29" s="24">
        <v>26</v>
      </c>
      <c r="I29" s="24">
        <v>58</v>
      </c>
      <c r="J29" s="24">
        <v>4</v>
      </c>
      <c r="K29" s="24">
        <v>149</v>
      </c>
      <c r="L29" s="60">
        <v>58</v>
      </c>
    </row>
    <row r="30" spans="1:12" ht="18" customHeight="1">
      <c r="A30" s="5" t="s">
        <v>20</v>
      </c>
      <c r="B30" s="6"/>
      <c r="C30" s="6"/>
      <c r="D30" s="58">
        <v>1015</v>
      </c>
      <c r="E30" s="24">
        <v>41</v>
      </c>
      <c r="F30" s="24">
        <v>26</v>
      </c>
      <c r="G30" s="24">
        <v>521</v>
      </c>
      <c r="H30" s="24">
        <v>213</v>
      </c>
      <c r="I30" s="24">
        <v>134</v>
      </c>
      <c r="J30" s="24">
        <v>18</v>
      </c>
      <c r="K30" s="24" t="s">
        <v>172</v>
      </c>
      <c r="L30" s="60">
        <v>62</v>
      </c>
    </row>
    <row r="31" spans="1:12" ht="18" customHeight="1">
      <c r="A31" s="5" t="s">
        <v>21</v>
      </c>
      <c r="B31" s="6"/>
      <c r="C31" s="6"/>
      <c r="D31" s="58">
        <v>23184</v>
      </c>
      <c r="E31" s="24">
        <v>766</v>
      </c>
      <c r="F31" s="24">
        <v>733</v>
      </c>
      <c r="G31" s="24">
        <v>9633</v>
      </c>
      <c r="H31" s="24">
        <v>4898</v>
      </c>
      <c r="I31" s="24">
        <v>5146</v>
      </c>
      <c r="J31" s="24">
        <v>693</v>
      </c>
      <c r="K31" s="24">
        <v>1063</v>
      </c>
      <c r="L31" s="60">
        <v>252</v>
      </c>
    </row>
    <row r="32" spans="1:12" ht="18" customHeight="1">
      <c r="A32" s="5"/>
      <c r="B32" s="6"/>
      <c r="C32" s="6" t="s">
        <v>17</v>
      </c>
      <c r="D32" s="58">
        <v>3351</v>
      </c>
      <c r="E32" s="24" t="s">
        <v>122</v>
      </c>
      <c r="F32" s="24" t="s">
        <v>122</v>
      </c>
      <c r="G32" s="24" t="s">
        <v>122</v>
      </c>
      <c r="H32" s="24" t="s">
        <v>122</v>
      </c>
      <c r="I32" s="24">
        <v>2672</v>
      </c>
      <c r="J32" s="24">
        <v>305</v>
      </c>
      <c r="K32" s="24">
        <v>374</v>
      </c>
      <c r="L32" s="60" t="s">
        <v>122</v>
      </c>
    </row>
    <row r="33" spans="1:12" ht="18" customHeight="1">
      <c r="A33" s="5"/>
      <c r="B33" s="6"/>
      <c r="C33" s="6" t="s">
        <v>18</v>
      </c>
      <c r="D33" s="58">
        <v>3551</v>
      </c>
      <c r="E33" s="24" t="s">
        <v>122</v>
      </c>
      <c r="F33" s="24" t="s">
        <v>122</v>
      </c>
      <c r="G33" s="24" t="s">
        <v>122</v>
      </c>
      <c r="H33" s="24" t="s">
        <v>122</v>
      </c>
      <c r="I33" s="24">
        <v>2474</v>
      </c>
      <c r="J33" s="24">
        <v>388</v>
      </c>
      <c r="K33" s="24">
        <v>689</v>
      </c>
      <c r="L33" s="60" t="s">
        <v>122</v>
      </c>
    </row>
    <row r="34" spans="1:12" ht="18" customHeight="1">
      <c r="A34" s="43"/>
      <c r="B34" s="44"/>
      <c r="C34" s="52"/>
      <c r="D34" s="152"/>
      <c r="E34" s="73"/>
      <c r="F34" s="73"/>
      <c r="G34" s="73"/>
      <c r="H34" s="73"/>
      <c r="I34" s="73"/>
      <c r="J34" s="73"/>
      <c r="K34" s="73"/>
      <c r="L34" s="153"/>
    </row>
    <row r="35" spans="1:12" ht="18" customHeight="1">
      <c r="A35" s="35" t="s">
        <v>277</v>
      </c>
      <c r="B35" s="30"/>
      <c r="C35" s="30"/>
      <c r="D35" s="58"/>
      <c r="E35" s="24"/>
      <c r="F35" s="24"/>
      <c r="G35" s="24"/>
      <c r="H35" s="24"/>
      <c r="I35" s="24"/>
      <c r="J35" s="24"/>
      <c r="K35" s="24"/>
      <c r="L35" s="60"/>
    </row>
    <row r="36" spans="1:12" ht="18" customHeight="1">
      <c r="A36" s="5" t="s">
        <v>10</v>
      </c>
      <c r="B36" s="6"/>
      <c r="C36" s="6"/>
      <c r="D36" s="58">
        <v>103</v>
      </c>
      <c r="E36" s="24">
        <v>7</v>
      </c>
      <c r="F36" s="24">
        <v>4</v>
      </c>
      <c r="G36" s="24">
        <v>51</v>
      </c>
      <c r="H36" s="24">
        <v>23</v>
      </c>
      <c r="I36" s="24">
        <v>11</v>
      </c>
      <c r="J36" s="24">
        <v>1</v>
      </c>
      <c r="K36" s="24">
        <v>2</v>
      </c>
      <c r="L36" s="60">
        <v>4</v>
      </c>
    </row>
    <row r="37" spans="1:12" ht="18" customHeight="1">
      <c r="A37" s="5" t="s">
        <v>11</v>
      </c>
      <c r="B37" s="6"/>
      <c r="C37" s="6" t="s">
        <v>12</v>
      </c>
      <c r="D37" s="58">
        <v>4</v>
      </c>
      <c r="E37" s="24">
        <v>1</v>
      </c>
      <c r="F37" s="24" t="s">
        <v>172</v>
      </c>
      <c r="G37" s="24">
        <v>1</v>
      </c>
      <c r="H37" s="24">
        <v>1</v>
      </c>
      <c r="I37" s="24" t="s">
        <v>172</v>
      </c>
      <c r="J37" s="24" t="s">
        <v>172</v>
      </c>
      <c r="K37" s="24">
        <v>1</v>
      </c>
      <c r="L37" s="60" t="s">
        <v>172</v>
      </c>
    </row>
    <row r="38" spans="1:12" ht="18" customHeight="1">
      <c r="A38" s="5"/>
      <c r="B38" s="6"/>
      <c r="C38" s="6" t="s">
        <v>13</v>
      </c>
      <c r="D38" s="58">
        <v>15</v>
      </c>
      <c r="E38" s="24" t="s">
        <v>172</v>
      </c>
      <c r="F38" s="24" t="s">
        <v>172</v>
      </c>
      <c r="G38" s="24" t="s">
        <v>172</v>
      </c>
      <c r="H38" s="24" t="s">
        <v>172</v>
      </c>
      <c r="I38" s="24">
        <v>9</v>
      </c>
      <c r="J38" s="24">
        <v>1</v>
      </c>
      <c r="K38" s="24">
        <v>1</v>
      </c>
      <c r="L38" s="60">
        <v>4</v>
      </c>
    </row>
    <row r="39" spans="1:12" ht="18" customHeight="1">
      <c r="A39" s="5"/>
      <c r="B39" s="6"/>
      <c r="C39" s="6" t="s">
        <v>14</v>
      </c>
      <c r="D39" s="58">
        <v>73</v>
      </c>
      <c r="E39" s="24">
        <v>1</v>
      </c>
      <c r="F39" s="24" t="s">
        <v>172</v>
      </c>
      <c r="G39" s="24">
        <v>50</v>
      </c>
      <c r="H39" s="24">
        <v>22</v>
      </c>
      <c r="I39" s="24" t="s">
        <v>172</v>
      </c>
      <c r="J39" s="24" t="s">
        <v>172</v>
      </c>
      <c r="K39" s="24" t="s">
        <v>172</v>
      </c>
      <c r="L39" s="60" t="s">
        <v>172</v>
      </c>
    </row>
    <row r="40" spans="1:12" ht="18" customHeight="1">
      <c r="A40" s="5"/>
      <c r="B40" s="6"/>
      <c r="C40" s="6" t="s">
        <v>15</v>
      </c>
      <c r="D40" s="58">
        <v>11</v>
      </c>
      <c r="E40" s="24">
        <v>5</v>
      </c>
      <c r="F40" s="24">
        <v>4</v>
      </c>
      <c r="G40" s="24" t="s">
        <v>172</v>
      </c>
      <c r="H40" s="24" t="s">
        <v>172</v>
      </c>
      <c r="I40" s="24">
        <v>2</v>
      </c>
      <c r="J40" s="24" t="s">
        <v>172</v>
      </c>
      <c r="K40" s="24" t="s">
        <v>172</v>
      </c>
      <c r="L40" s="60" t="s">
        <v>172</v>
      </c>
    </row>
    <row r="41" spans="1:12" ht="18" customHeight="1">
      <c r="A41" s="5" t="s">
        <v>16</v>
      </c>
      <c r="B41" s="6"/>
      <c r="C41" s="6"/>
      <c r="D41" s="58">
        <v>2172</v>
      </c>
      <c r="E41" s="24">
        <v>83</v>
      </c>
      <c r="F41" s="24">
        <v>130</v>
      </c>
      <c r="G41" s="24">
        <v>825</v>
      </c>
      <c r="H41" s="24">
        <v>442</v>
      </c>
      <c r="I41" s="24">
        <v>292</v>
      </c>
      <c r="J41" s="24">
        <v>48</v>
      </c>
      <c r="K41" s="24">
        <v>195</v>
      </c>
      <c r="L41" s="60">
        <v>157</v>
      </c>
    </row>
    <row r="42" spans="1:12" ht="18" customHeight="1">
      <c r="A42" s="5"/>
      <c r="B42" s="6"/>
      <c r="C42" s="6" t="s">
        <v>17</v>
      </c>
      <c r="D42" s="58">
        <v>1009</v>
      </c>
      <c r="E42" s="24">
        <v>7</v>
      </c>
      <c r="F42" s="24">
        <v>3</v>
      </c>
      <c r="G42" s="24">
        <v>326</v>
      </c>
      <c r="H42" s="24">
        <v>263</v>
      </c>
      <c r="I42" s="24">
        <v>201</v>
      </c>
      <c r="J42" s="24">
        <v>30</v>
      </c>
      <c r="K42" s="24">
        <v>120</v>
      </c>
      <c r="L42" s="60">
        <v>59</v>
      </c>
    </row>
    <row r="43" spans="1:12" ht="18" customHeight="1">
      <c r="A43" s="5"/>
      <c r="B43" s="6"/>
      <c r="C43" s="6" t="s">
        <v>18</v>
      </c>
      <c r="D43" s="58">
        <v>1163</v>
      </c>
      <c r="E43" s="24">
        <v>76</v>
      </c>
      <c r="F43" s="24">
        <v>127</v>
      </c>
      <c r="G43" s="24">
        <v>499</v>
      </c>
      <c r="H43" s="24">
        <v>179</v>
      </c>
      <c r="I43" s="24">
        <v>91</v>
      </c>
      <c r="J43" s="24">
        <v>18</v>
      </c>
      <c r="K43" s="24">
        <v>75</v>
      </c>
      <c r="L43" s="60">
        <v>98</v>
      </c>
    </row>
    <row r="44" spans="1:12" ht="18" customHeight="1">
      <c r="A44" s="5" t="s">
        <v>19</v>
      </c>
      <c r="B44" s="6"/>
      <c r="C44" s="6"/>
      <c r="D44" s="58">
        <v>408</v>
      </c>
      <c r="E44" s="24">
        <v>38</v>
      </c>
      <c r="F44" s="24">
        <v>23</v>
      </c>
      <c r="G44" s="24">
        <v>56</v>
      </c>
      <c r="H44" s="24">
        <v>25</v>
      </c>
      <c r="I44" s="24">
        <v>55</v>
      </c>
      <c r="J44" s="24">
        <v>4</v>
      </c>
      <c r="K44" s="24">
        <v>147</v>
      </c>
      <c r="L44" s="60">
        <v>60</v>
      </c>
    </row>
    <row r="45" spans="1:12" ht="18" customHeight="1">
      <c r="A45" s="5" t="s">
        <v>20</v>
      </c>
      <c r="B45" s="6"/>
      <c r="C45" s="6"/>
      <c r="D45" s="58">
        <v>985</v>
      </c>
      <c r="E45" s="24">
        <v>37</v>
      </c>
      <c r="F45" s="24">
        <v>24</v>
      </c>
      <c r="G45" s="24">
        <v>514</v>
      </c>
      <c r="H45" s="24">
        <v>206</v>
      </c>
      <c r="I45" s="24">
        <v>127</v>
      </c>
      <c r="J45" s="24">
        <v>18</v>
      </c>
      <c r="K45" s="24" t="s">
        <v>172</v>
      </c>
      <c r="L45" s="60">
        <v>59</v>
      </c>
    </row>
    <row r="46" spans="1:12" ht="18" customHeight="1">
      <c r="A46" s="5" t="s">
        <v>21</v>
      </c>
      <c r="B46" s="6"/>
      <c r="C46" s="6"/>
      <c r="D46" s="58">
        <v>22527</v>
      </c>
      <c r="E46" s="24">
        <v>680</v>
      </c>
      <c r="F46" s="24">
        <v>680</v>
      </c>
      <c r="G46" s="24">
        <v>9455</v>
      </c>
      <c r="H46" s="24">
        <v>4782</v>
      </c>
      <c r="I46" s="24">
        <v>4935</v>
      </c>
      <c r="J46" s="24">
        <v>685</v>
      </c>
      <c r="K46" s="24">
        <v>1061</v>
      </c>
      <c r="L46" s="60">
        <v>249</v>
      </c>
    </row>
    <row r="47" spans="1:12" ht="18" customHeight="1">
      <c r="A47" s="5"/>
      <c r="B47" s="6"/>
      <c r="C47" s="6" t="s">
        <v>17</v>
      </c>
      <c r="D47" s="58">
        <v>3224</v>
      </c>
      <c r="E47" s="24" t="s">
        <v>122</v>
      </c>
      <c r="F47" s="24" t="s">
        <v>122</v>
      </c>
      <c r="G47" s="24" t="s">
        <v>122</v>
      </c>
      <c r="H47" s="24" t="s">
        <v>122</v>
      </c>
      <c r="I47" s="24">
        <v>2559</v>
      </c>
      <c r="J47" s="24">
        <v>299</v>
      </c>
      <c r="K47" s="24">
        <v>366</v>
      </c>
      <c r="L47" s="60" t="s">
        <v>122</v>
      </c>
    </row>
    <row r="48" spans="1:12" ht="18" customHeight="1">
      <c r="A48" s="5"/>
      <c r="B48" s="6"/>
      <c r="C48" s="6" t="s">
        <v>18</v>
      </c>
      <c r="D48" s="58">
        <v>3457</v>
      </c>
      <c r="E48" s="24" t="s">
        <v>122</v>
      </c>
      <c r="F48" s="24" t="s">
        <v>122</v>
      </c>
      <c r="G48" s="24" t="s">
        <v>122</v>
      </c>
      <c r="H48" s="24" t="s">
        <v>122</v>
      </c>
      <c r="I48" s="24">
        <v>2376</v>
      </c>
      <c r="J48" s="24">
        <v>386</v>
      </c>
      <c r="K48" s="24">
        <v>695</v>
      </c>
      <c r="L48" s="60" t="s">
        <v>122</v>
      </c>
    </row>
    <row r="49" spans="1:12" ht="18" customHeight="1">
      <c r="A49" s="43"/>
      <c r="B49" s="44"/>
      <c r="C49" s="52"/>
      <c r="D49" s="152"/>
      <c r="E49" s="73"/>
      <c r="F49" s="73"/>
      <c r="G49" s="73"/>
      <c r="H49" s="73"/>
      <c r="I49" s="73"/>
      <c r="J49" s="73"/>
      <c r="K49" s="73"/>
      <c r="L49" s="153"/>
    </row>
    <row r="50" spans="1:12" ht="18" customHeight="1">
      <c r="A50" s="35" t="s">
        <v>374</v>
      </c>
      <c r="B50" s="30"/>
      <c r="C50" s="30"/>
      <c r="D50" s="58"/>
      <c r="E50" s="24"/>
      <c r="F50" s="24"/>
      <c r="G50" s="24"/>
      <c r="H50" s="24"/>
      <c r="I50" s="24"/>
      <c r="J50" s="24"/>
      <c r="K50" s="24"/>
      <c r="L50" s="60"/>
    </row>
    <row r="51" spans="1:12" ht="18" customHeight="1">
      <c r="A51" s="5" t="s">
        <v>10</v>
      </c>
      <c r="B51" s="6"/>
      <c r="C51" s="6"/>
      <c r="D51" s="58">
        <v>101</v>
      </c>
      <c r="E51" s="24">
        <v>7</v>
      </c>
      <c r="F51" s="24">
        <v>4</v>
      </c>
      <c r="G51" s="24">
        <v>49</v>
      </c>
      <c r="H51" s="24">
        <v>23</v>
      </c>
      <c r="I51" s="24">
        <v>11</v>
      </c>
      <c r="J51" s="24">
        <v>1</v>
      </c>
      <c r="K51" s="24">
        <v>2</v>
      </c>
      <c r="L51" s="60">
        <v>4</v>
      </c>
    </row>
    <row r="52" spans="1:12" ht="18" customHeight="1">
      <c r="A52" s="5" t="s">
        <v>11</v>
      </c>
      <c r="B52" s="6"/>
      <c r="C52" s="6" t="s">
        <v>12</v>
      </c>
      <c r="D52" s="58">
        <v>4</v>
      </c>
      <c r="E52" s="24">
        <v>1</v>
      </c>
      <c r="F52" s="24" t="s">
        <v>172</v>
      </c>
      <c r="G52" s="24">
        <v>1</v>
      </c>
      <c r="H52" s="24">
        <v>1</v>
      </c>
      <c r="I52" s="24" t="s">
        <v>172</v>
      </c>
      <c r="J52" s="24" t="s">
        <v>172</v>
      </c>
      <c r="K52" s="24">
        <v>1</v>
      </c>
      <c r="L52" s="60" t="s">
        <v>172</v>
      </c>
    </row>
    <row r="53" spans="1:12" ht="18" customHeight="1">
      <c r="A53" s="5"/>
      <c r="B53" s="6"/>
      <c r="C53" s="6" t="s">
        <v>13</v>
      </c>
      <c r="D53" s="58">
        <v>15</v>
      </c>
      <c r="E53" s="24" t="s">
        <v>172</v>
      </c>
      <c r="F53" s="24" t="s">
        <v>172</v>
      </c>
      <c r="G53" s="24" t="s">
        <v>172</v>
      </c>
      <c r="H53" s="24" t="s">
        <v>172</v>
      </c>
      <c r="I53" s="24">
        <v>9</v>
      </c>
      <c r="J53" s="24">
        <v>1</v>
      </c>
      <c r="K53" s="24">
        <v>1</v>
      </c>
      <c r="L53" s="60">
        <v>4</v>
      </c>
    </row>
    <row r="54" spans="1:12" ht="18" customHeight="1">
      <c r="A54" s="5"/>
      <c r="B54" s="6"/>
      <c r="C54" s="6" t="s">
        <v>14</v>
      </c>
      <c r="D54" s="58">
        <v>71</v>
      </c>
      <c r="E54" s="24">
        <v>1</v>
      </c>
      <c r="F54" s="24" t="s">
        <v>172</v>
      </c>
      <c r="G54" s="24">
        <v>48</v>
      </c>
      <c r="H54" s="24">
        <v>22</v>
      </c>
      <c r="I54" s="24" t="s">
        <v>172</v>
      </c>
      <c r="J54" s="24" t="s">
        <v>172</v>
      </c>
      <c r="K54" s="24" t="s">
        <v>172</v>
      </c>
      <c r="L54" s="60" t="s">
        <v>172</v>
      </c>
    </row>
    <row r="55" spans="1:12" ht="18" customHeight="1">
      <c r="A55" s="5"/>
      <c r="B55" s="6"/>
      <c r="C55" s="6" t="s">
        <v>15</v>
      </c>
      <c r="D55" s="58">
        <v>11</v>
      </c>
      <c r="E55" s="24">
        <v>5</v>
      </c>
      <c r="F55" s="24">
        <v>4</v>
      </c>
      <c r="G55" s="24" t="s">
        <v>172</v>
      </c>
      <c r="H55" s="24" t="s">
        <v>172</v>
      </c>
      <c r="I55" s="24">
        <v>2</v>
      </c>
      <c r="J55" s="24" t="s">
        <v>172</v>
      </c>
      <c r="K55" s="24" t="s">
        <v>172</v>
      </c>
      <c r="L55" s="60" t="s">
        <v>172</v>
      </c>
    </row>
    <row r="56" spans="1:12" ht="18" customHeight="1">
      <c r="A56" s="5" t="s">
        <v>16</v>
      </c>
      <c r="B56" s="6"/>
      <c r="C56" s="6"/>
      <c r="D56" s="58">
        <v>2112</v>
      </c>
      <c r="E56" s="24">
        <v>82</v>
      </c>
      <c r="F56" s="24">
        <v>129</v>
      </c>
      <c r="G56" s="24">
        <v>792</v>
      </c>
      <c r="H56" s="24">
        <v>435</v>
      </c>
      <c r="I56" s="24">
        <v>285</v>
      </c>
      <c r="J56" s="24">
        <v>43</v>
      </c>
      <c r="K56" s="24">
        <v>192</v>
      </c>
      <c r="L56" s="60">
        <v>154</v>
      </c>
    </row>
    <row r="57" spans="1:12" ht="18" customHeight="1">
      <c r="A57" s="5"/>
      <c r="B57" s="6"/>
      <c r="C57" s="6" t="s">
        <v>17</v>
      </c>
      <c r="D57" s="58">
        <v>975</v>
      </c>
      <c r="E57" s="24">
        <v>8</v>
      </c>
      <c r="F57" s="24">
        <v>3</v>
      </c>
      <c r="G57" s="24">
        <v>311</v>
      </c>
      <c r="H57" s="24">
        <v>257</v>
      </c>
      <c r="I57" s="24">
        <v>194</v>
      </c>
      <c r="J57" s="24">
        <v>28</v>
      </c>
      <c r="K57" s="24">
        <v>117</v>
      </c>
      <c r="L57" s="60">
        <v>57</v>
      </c>
    </row>
    <row r="58" spans="1:12" ht="18" customHeight="1">
      <c r="A58" s="5"/>
      <c r="B58" s="6"/>
      <c r="C58" s="6" t="s">
        <v>18</v>
      </c>
      <c r="D58" s="58">
        <v>1137</v>
      </c>
      <c r="E58" s="24">
        <v>74</v>
      </c>
      <c r="F58" s="24">
        <v>126</v>
      </c>
      <c r="G58" s="24">
        <v>481</v>
      </c>
      <c r="H58" s="24">
        <v>178</v>
      </c>
      <c r="I58" s="24">
        <v>91</v>
      </c>
      <c r="J58" s="24">
        <v>15</v>
      </c>
      <c r="K58" s="24">
        <v>75</v>
      </c>
      <c r="L58" s="60">
        <v>97</v>
      </c>
    </row>
    <row r="59" spans="1:12" ht="18" customHeight="1">
      <c r="A59" s="5" t="s">
        <v>19</v>
      </c>
      <c r="B59" s="6"/>
      <c r="C59" s="6"/>
      <c r="D59" s="58">
        <v>397</v>
      </c>
      <c r="E59" s="24">
        <v>39</v>
      </c>
      <c r="F59" s="24">
        <v>20</v>
      </c>
      <c r="G59" s="24">
        <v>54</v>
      </c>
      <c r="H59" s="24">
        <v>24</v>
      </c>
      <c r="I59" s="24">
        <v>52</v>
      </c>
      <c r="J59" s="24">
        <v>4</v>
      </c>
      <c r="K59" s="24">
        <v>146</v>
      </c>
      <c r="L59" s="60">
        <v>58</v>
      </c>
    </row>
    <row r="60" spans="1:12" ht="18" customHeight="1">
      <c r="A60" s="5" t="s">
        <v>20</v>
      </c>
      <c r="B60" s="6"/>
      <c r="C60" s="6"/>
      <c r="D60" s="58">
        <v>974</v>
      </c>
      <c r="E60" s="24">
        <v>38</v>
      </c>
      <c r="F60" s="24">
        <v>22</v>
      </c>
      <c r="G60" s="24">
        <v>507</v>
      </c>
      <c r="H60" s="24">
        <v>205</v>
      </c>
      <c r="I60" s="24">
        <v>127</v>
      </c>
      <c r="J60" s="24">
        <v>17</v>
      </c>
      <c r="K60" s="24" t="s">
        <v>172</v>
      </c>
      <c r="L60" s="60">
        <v>58</v>
      </c>
    </row>
    <row r="61" spans="1:12" ht="18" customHeight="1">
      <c r="A61" s="5" t="s">
        <v>21</v>
      </c>
      <c r="B61" s="6"/>
      <c r="C61" s="6"/>
      <c r="D61" s="58">
        <v>22140</v>
      </c>
      <c r="E61" s="24">
        <v>631</v>
      </c>
      <c r="F61" s="24">
        <v>666</v>
      </c>
      <c r="G61" s="24">
        <v>9199</v>
      </c>
      <c r="H61" s="24">
        <v>4825</v>
      </c>
      <c r="I61" s="24">
        <v>4890</v>
      </c>
      <c r="J61" s="24">
        <v>632</v>
      </c>
      <c r="K61" s="24">
        <v>1052</v>
      </c>
      <c r="L61" s="60">
        <v>245</v>
      </c>
    </row>
    <row r="62" spans="1:12" ht="18" customHeight="1">
      <c r="A62" s="5"/>
      <c r="B62" s="6"/>
      <c r="C62" s="6" t="s">
        <v>17</v>
      </c>
      <c r="D62" s="58">
        <v>3157</v>
      </c>
      <c r="E62" s="24" t="s">
        <v>122</v>
      </c>
      <c r="F62" s="24" t="s">
        <v>122</v>
      </c>
      <c r="G62" s="24" t="s">
        <v>122</v>
      </c>
      <c r="H62" s="24" t="s">
        <v>122</v>
      </c>
      <c r="I62" s="24">
        <v>2539</v>
      </c>
      <c r="J62" s="24">
        <v>261</v>
      </c>
      <c r="K62" s="24">
        <v>357</v>
      </c>
      <c r="L62" s="60" t="s">
        <v>122</v>
      </c>
    </row>
    <row r="63" spans="1:12" ht="18" customHeight="1">
      <c r="A63" s="5"/>
      <c r="B63" s="6"/>
      <c r="C63" s="6" t="s">
        <v>18</v>
      </c>
      <c r="D63" s="58">
        <v>3417</v>
      </c>
      <c r="E63" s="24" t="s">
        <v>122</v>
      </c>
      <c r="F63" s="24" t="s">
        <v>122</v>
      </c>
      <c r="G63" s="24" t="s">
        <v>122</v>
      </c>
      <c r="H63" s="24" t="s">
        <v>122</v>
      </c>
      <c r="I63" s="24">
        <v>2351</v>
      </c>
      <c r="J63" s="24">
        <v>371</v>
      </c>
      <c r="K63" s="24">
        <v>695</v>
      </c>
      <c r="L63" s="60" t="s">
        <v>122</v>
      </c>
    </row>
    <row r="64" spans="1:12" ht="18" customHeight="1">
      <c r="A64" s="43"/>
      <c r="B64" s="44"/>
      <c r="C64" s="44"/>
      <c r="D64" s="152"/>
      <c r="E64" s="73"/>
      <c r="F64" s="73"/>
      <c r="G64" s="73"/>
      <c r="H64" s="73"/>
      <c r="I64" s="73"/>
      <c r="J64" s="73"/>
      <c r="K64" s="73"/>
      <c r="L64" s="153"/>
    </row>
    <row r="65" spans="1:12" ht="18" customHeight="1">
      <c r="A65" s="224" t="s">
        <v>408</v>
      </c>
      <c r="B65" s="225"/>
      <c r="C65" s="225"/>
      <c r="D65" s="226"/>
      <c r="E65" s="227"/>
      <c r="F65" s="227"/>
      <c r="G65" s="227"/>
      <c r="H65" s="227"/>
      <c r="I65" s="227"/>
      <c r="J65" s="227"/>
      <c r="K65" s="227"/>
      <c r="L65" s="228"/>
    </row>
    <row r="66" spans="1:12" ht="18" customHeight="1">
      <c r="A66" s="5" t="s">
        <v>10</v>
      </c>
      <c r="B66" s="6"/>
      <c r="C66" s="6"/>
      <c r="D66" s="58">
        <v>105</v>
      </c>
      <c r="E66" s="24">
        <v>7</v>
      </c>
      <c r="F66" s="24">
        <v>9</v>
      </c>
      <c r="G66" s="24">
        <v>48</v>
      </c>
      <c r="H66" s="24">
        <v>23</v>
      </c>
      <c r="I66" s="24">
        <v>11</v>
      </c>
      <c r="J66" s="24">
        <v>1</v>
      </c>
      <c r="K66" s="24">
        <v>2</v>
      </c>
      <c r="L66" s="60">
        <v>4</v>
      </c>
    </row>
    <row r="67" spans="1:12" ht="18" customHeight="1">
      <c r="A67" s="5" t="s">
        <v>11</v>
      </c>
      <c r="B67" s="6"/>
      <c r="C67" s="6" t="s">
        <v>12</v>
      </c>
      <c r="D67" s="58">
        <v>4</v>
      </c>
      <c r="E67" s="24">
        <v>1</v>
      </c>
      <c r="F67" s="24" t="s">
        <v>172</v>
      </c>
      <c r="G67" s="24">
        <v>1</v>
      </c>
      <c r="H67" s="24">
        <v>1</v>
      </c>
      <c r="I67" s="24" t="s">
        <v>172</v>
      </c>
      <c r="J67" s="24" t="s">
        <v>172</v>
      </c>
      <c r="K67" s="24">
        <v>1</v>
      </c>
      <c r="L67" s="60" t="s">
        <v>172</v>
      </c>
    </row>
    <row r="68" spans="1:12" ht="18" customHeight="1">
      <c r="A68" s="5"/>
      <c r="B68" s="6"/>
      <c r="C68" s="6" t="s">
        <v>13</v>
      </c>
      <c r="D68" s="58">
        <v>15</v>
      </c>
      <c r="E68" s="24" t="s">
        <v>172</v>
      </c>
      <c r="F68" s="24" t="s">
        <v>172</v>
      </c>
      <c r="G68" s="24" t="s">
        <v>172</v>
      </c>
      <c r="H68" s="24" t="s">
        <v>172</v>
      </c>
      <c r="I68" s="24">
        <v>9</v>
      </c>
      <c r="J68" s="24">
        <v>1</v>
      </c>
      <c r="K68" s="24">
        <v>1</v>
      </c>
      <c r="L68" s="60">
        <v>4</v>
      </c>
    </row>
    <row r="69" spans="1:12" ht="18" customHeight="1">
      <c r="A69" s="5"/>
      <c r="B69" s="6"/>
      <c r="C69" s="6" t="s">
        <v>14</v>
      </c>
      <c r="D69" s="58">
        <v>70</v>
      </c>
      <c r="E69" s="24">
        <v>1</v>
      </c>
      <c r="F69" s="24" t="s">
        <v>172</v>
      </c>
      <c r="G69" s="24">
        <v>47</v>
      </c>
      <c r="H69" s="24">
        <v>22</v>
      </c>
      <c r="I69" s="24" t="s">
        <v>172</v>
      </c>
      <c r="J69" s="24" t="s">
        <v>172</v>
      </c>
      <c r="K69" s="24" t="s">
        <v>172</v>
      </c>
      <c r="L69" s="60" t="s">
        <v>172</v>
      </c>
    </row>
    <row r="70" spans="1:12" ht="18" customHeight="1">
      <c r="A70" s="5"/>
      <c r="B70" s="6"/>
      <c r="C70" s="6" t="s">
        <v>15</v>
      </c>
      <c r="D70" s="58">
        <v>16</v>
      </c>
      <c r="E70" s="24">
        <v>5</v>
      </c>
      <c r="F70" s="24">
        <v>9</v>
      </c>
      <c r="G70" s="24" t="s">
        <v>172</v>
      </c>
      <c r="H70" s="24" t="s">
        <v>172</v>
      </c>
      <c r="I70" s="24">
        <v>2</v>
      </c>
      <c r="J70" s="24" t="s">
        <v>172</v>
      </c>
      <c r="K70" s="24" t="s">
        <v>172</v>
      </c>
      <c r="L70" s="60" t="s">
        <v>172</v>
      </c>
    </row>
    <row r="71" spans="1:12" ht="18" customHeight="1">
      <c r="A71" s="5" t="s">
        <v>16</v>
      </c>
      <c r="B71" s="6"/>
      <c r="C71" s="6"/>
      <c r="D71" s="58">
        <v>2228</v>
      </c>
      <c r="E71" s="24">
        <v>87</v>
      </c>
      <c r="F71" s="24">
        <v>261</v>
      </c>
      <c r="G71" s="24">
        <v>775</v>
      </c>
      <c r="H71" s="24">
        <v>439</v>
      </c>
      <c r="I71" s="24">
        <v>284</v>
      </c>
      <c r="J71" s="24">
        <v>40</v>
      </c>
      <c r="K71" s="24">
        <v>184</v>
      </c>
      <c r="L71" s="60">
        <v>158</v>
      </c>
    </row>
    <row r="72" spans="1:12" ht="18" customHeight="1">
      <c r="A72" s="5"/>
      <c r="B72" s="6"/>
      <c r="C72" s="6" t="s">
        <v>17</v>
      </c>
      <c r="D72" s="58">
        <v>963</v>
      </c>
      <c r="E72" s="24">
        <v>7</v>
      </c>
      <c r="F72" s="24">
        <v>8</v>
      </c>
      <c r="G72" s="24">
        <v>295</v>
      </c>
      <c r="H72" s="24">
        <v>263</v>
      </c>
      <c r="I72" s="24">
        <v>196</v>
      </c>
      <c r="J72" s="24">
        <v>24</v>
      </c>
      <c r="K72" s="24">
        <v>112</v>
      </c>
      <c r="L72" s="60">
        <v>58</v>
      </c>
    </row>
    <row r="73" spans="1:12" ht="18" customHeight="1">
      <c r="A73" s="5"/>
      <c r="B73" s="6"/>
      <c r="C73" s="6" t="s">
        <v>18</v>
      </c>
      <c r="D73" s="58">
        <v>1265</v>
      </c>
      <c r="E73" s="24">
        <v>80</v>
      </c>
      <c r="F73" s="24">
        <v>253</v>
      </c>
      <c r="G73" s="24">
        <v>480</v>
      </c>
      <c r="H73" s="24">
        <v>176</v>
      </c>
      <c r="I73" s="24">
        <v>88</v>
      </c>
      <c r="J73" s="24">
        <v>16</v>
      </c>
      <c r="K73" s="24">
        <v>72</v>
      </c>
      <c r="L73" s="60">
        <v>100</v>
      </c>
    </row>
    <row r="74" spans="1:12" ht="18" customHeight="1">
      <c r="A74" s="5" t="s">
        <v>19</v>
      </c>
      <c r="B74" s="6"/>
      <c r="C74" s="6"/>
      <c r="D74" s="58">
        <v>394</v>
      </c>
      <c r="E74" s="24">
        <v>36</v>
      </c>
      <c r="F74" s="24">
        <v>49</v>
      </c>
      <c r="G74" s="24">
        <v>52</v>
      </c>
      <c r="H74" s="24">
        <v>24</v>
      </c>
      <c r="I74" s="24">
        <v>53</v>
      </c>
      <c r="J74" s="24">
        <v>4</v>
      </c>
      <c r="K74" s="24">
        <v>149</v>
      </c>
      <c r="L74" s="60">
        <v>56</v>
      </c>
    </row>
    <row r="75" spans="1:12" ht="18" customHeight="1">
      <c r="A75" s="5" t="s">
        <v>20</v>
      </c>
      <c r="B75" s="6"/>
      <c r="C75" s="6"/>
      <c r="D75" s="58">
        <v>971</v>
      </c>
      <c r="E75" s="24">
        <v>36</v>
      </c>
      <c r="F75" s="24">
        <v>37</v>
      </c>
      <c r="G75" s="24">
        <v>491</v>
      </c>
      <c r="H75" s="24">
        <v>205</v>
      </c>
      <c r="I75" s="24">
        <v>124</v>
      </c>
      <c r="J75" s="24">
        <v>16</v>
      </c>
      <c r="K75" s="24" t="s">
        <v>172</v>
      </c>
      <c r="L75" s="60">
        <v>62</v>
      </c>
    </row>
    <row r="76" spans="1:12" ht="18" customHeight="1">
      <c r="A76" s="5" t="s">
        <v>21</v>
      </c>
      <c r="B76" s="6"/>
      <c r="C76" s="6"/>
      <c r="D76" s="58">
        <v>21970</v>
      </c>
      <c r="E76" s="24">
        <v>563</v>
      </c>
      <c r="F76" s="24">
        <v>1067</v>
      </c>
      <c r="G76" s="24">
        <v>9037</v>
      </c>
      <c r="H76" s="24">
        <v>4662</v>
      </c>
      <c r="I76" s="24">
        <v>4760</v>
      </c>
      <c r="J76" s="181">
        <v>583</v>
      </c>
      <c r="K76" s="24">
        <v>1052</v>
      </c>
      <c r="L76" s="60">
        <v>246</v>
      </c>
    </row>
    <row r="77" spans="1:12" ht="18" customHeight="1">
      <c r="A77" s="5"/>
      <c r="B77" s="6"/>
      <c r="C77" s="6" t="s">
        <v>17</v>
      </c>
      <c r="D77" s="58">
        <v>3058</v>
      </c>
      <c r="E77" s="24" t="s">
        <v>122</v>
      </c>
      <c r="F77" s="24" t="s">
        <v>122</v>
      </c>
      <c r="G77" s="24" t="s">
        <v>122</v>
      </c>
      <c r="H77" s="24" t="s">
        <v>122</v>
      </c>
      <c r="I77" s="24">
        <v>2472</v>
      </c>
      <c r="J77" s="181">
        <v>232</v>
      </c>
      <c r="K77" s="24">
        <v>354</v>
      </c>
      <c r="L77" s="60" t="s">
        <v>122</v>
      </c>
    </row>
    <row r="78" spans="1:12" ht="18" customHeight="1">
      <c r="A78" s="5"/>
      <c r="B78" s="6"/>
      <c r="C78" s="6" t="s">
        <v>18</v>
      </c>
      <c r="D78" s="58">
        <v>3337</v>
      </c>
      <c r="E78" s="24" t="s">
        <v>122</v>
      </c>
      <c r="F78" s="24" t="s">
        <v>122</v>
      </c>
      <c r="G78" s="24" t="s">
        <v>122</v>
      </c>
      <c r="H78" s="24" t="s">
        <v>122</v>
      </c>
      <c r="I78" s="24">
        <v>2288</v>
      </c>
      <c r="J78" s="181">
        <v>351</v>
      </c>
      <c r="K78" s="24">
        <v>698</v>
      </c>
      <c r="L78" s="60" t="s">
        <v>122</v>
      </c>
    </row>
    <row r="79" spans="1:12" ht="18" customHeight="1">
      <c r="A79" s="43"/>
      <c r="B79" s="44"/>
      <c r="C79" s="44"/>
      <c r="D79" s="152"/>
      <c r="E79" s="73"/>
      <c r="F79" s="73"/>
      <c r="G79" s="73"/>
      <c r="H79" s="73"/>
      <c r="I79" s="73"/>
      <c r="J79" s="73"/>
      <c r="K79" s="73"/>
      <c r="L79" s="153"/>
    </row>
    <row r="80" spans="1:12" ht="18" customHeight="1">
      <c r="A80" s="35" t="s">
        <v>430</v>
      </c>
      <c r="B80" s="30"/>
      <c r="C80" s="30"/>
      <c r="D80" s="58"/>
      <c r="E80" s="24"/>
      <c r="F80" s="24"/>
      <c r="G80" s="24"/>
      <c r="H80" s="24"/>
      <c r="I80" s="24"/>
      <c r="J80" s="24"/>
      <c r="K80" s="24"/>
      <c r="L80" s="60"/>
    </row>
    <row r="81" spans="1:13" ht="18" customHeight="1">
      <c r="A81" s="5" t="s">
        <v>10</v>
      </c>
      <c r="B81" s="6"/>
      <c r="C81" s="6"/>
      <c r="D81" s="58">
        <v>105</v>
      </c>
      <c r="E81" s="24">
        <v>5</v>
      </c>
      <c r="F81" s="24">
        <v>11</v>
      </c>
      <c r="G81" s="24">
        <v>48</v>
      </c>
      <c r="H81" s="24">
        <v>23</v>
      </c>
      <c r="I81" s="24">
        <v>11</v>
      </c>
      <c r="J81" s="24">
        <v>1</v>
      </c>
      <c r="K81" s="24">
        <v>2</v>
      </c>
      <c r="L81" s="60">
        <v>4</v>
      </c>
      <c r="M81" s="36"/>
    </row>
    <row r="82" spans="1:12" ht="18" customHeight="1">
      <c r="A82" s="5" t="s">
        <v>11</v>
      </c>
      <c r="B82" s="6"/>
      <c r="C82" s="6" t="s">
        <v>12</v>
      </c>
      <c r="D82" s="58">
        <v>4</v>
      </c>
      <c r="E82" s="24">
        <v>1</v>
      </c>
      <c r="F82" s="24" t="s">
        <v>261</v>
      </c>
      <c r="G82" s="24">
        <v>1</v>
      </c>
      <c r="H82" s="24">
        <v>1</v>
      </c>
      <c r="I82" s="24" t="s">
        <v>261</v>
      </c>
      <c r="J82" s="24" t="s">
        <v>261</v>
      </c>
      <c r="K82" s="24">
        <v>1</v>
      </c>
      <c r="L82" s="60" t="s">
        <v>261</v>
      </c>
    </row>
    <row r="83" spans="1:12" ht="18" customHeight="1">
      <c r="A83" s="5"/>
      <c r="B83" s="6"/>
      <c r="C83" s="6" t="s">
        <v>13</v>
      </c>
      <c r="D83" s="58">
        <v>15</v>
      </c>
      <c r="E83" s="24" t="s">
        <v>261</v>
      </c>
      <c r="F83" s="24" t="s">
        <v>261</v>
      </c>
      <c r="G83" s="24" t="s">
        <v>261</v>
      </c>
      <c r="H83" s="24" t="s">
        <v>261</v>
      </c>
      <c r="I83" s="24">
        <v>9</v>
      </c>
      <c r="J83" s="24">
        <v>1</v>
      </c>
      <c r="K83" s="24">
        <v>1</v>
      </c>
      <c r="L83" s="60">
        <v>4</v>
      </c>
    </row>
    <row r="84" spans="1:12" ht="18" customHeight="1">
      <c r="A84" s="5"/>
      <c r="B84" s="6"/>
      <c r="C84" s="6" t="s">
        <v>14</v>
      </c>
      <c r="D84" s="58">
        <v>70</v>
      </c>
      <c r="E84" s="24">
        <v>1</v>
      </c>
      <c r="F84" s="24" t="s">
        <v>261</v>
      </c>
      <c r="G84" s="24">
        <v>47</v>
      </c>
      <c r="H84" s="24">
        <v>22</v>
      </c>
      <c r="I84" s="24" t="s">
        <v>261</v>
      </c>
      <c r="J84" s="24" t="s">
        <v>261</v>
      </c>
      <c r="K84" s="24" t="s">
        <v>261</v>
      </c>
      <c r="L84" s="60" t="s">
        <v>261</v>
      </c>
    </row>
    <row r="85" spans="1:12" ht="18" customHeight="1">
      <c r="A85" s="5"/>
      <c r="B85" s="6"/>
      <c r="C85" s="6" t="s">
        <v>15</v>
      </c>
      <c r="D85" s="58">
        <v>16</v>
      </c>
      <c r="E85" s="24">
        <v>3</v>
      </c>
      <c r="F85" s="24">
        <v>11</v>
      </c>
      <c r="G85" s="24" t="s">
        <v>261</v>
      </c>
      <c r="H85" s="24" t="s">
        <v>261</v>
      </c>
      <c r="I85" s="24">
        <v>2</v>
      </c>
      <c r="J85" s="24" t="s">
        <v>261</v>
      </c>
      <c r="K85" s="24" t="s">
        <v>261</v>
      </c>
      <c r="L85" s="60" t="s">
        <v>261</v>
      </c>
    </row>
    <row r="86" spans="1:12" ht="18" customHeight="1">
      <c r="A86" s="5" t="s">
        <v>16</v>
      </c>
      <c r="B86" s="6"/>
      <c r="C86" s="6"/>
      <c r="D86" s="58">
        <v>2233</v>
      </c>
      <c r="E86" s="24">
        <v>56</v>
      </c>
      <c r="F86" s="24">
        <v>300</v>
      </c>
      <c r="G86" s="24">
        <v>782</v>
      </c>
      <c r="H86" s="24">
        <v>439</v>
      </c>
      <c r="I86" s="24">
        <v>275</v>
      </c>
      <c r="J86" s="24">
        <v>38</v>
      </c>
      <c r="K86" s="24">
        <v>182</v>
      </c>
      <c r="L86" s="60">
        <v>161</v>
      </c>
    </row>
    <row r="87" spans="1:12" ht="18" customHeight="1">
      <c r="A87" s="5"/>
      <c r="B87" s="6"/>
      <c r="C87" s="6" t="s">
        <v>17</v>
      </c>
      <c r="D87" s="58">
        <v>936</v>
      </c>
      <c r="E87" s="24">
        <v>4</v>
      </c>
      <c r="F87" s="24">
        <v>10</v>
      </c>
      <c r="G87" s="24">
        <v>290</v>
      </c>
      <c r="H87" s="24">
        <v>261</v>
      </c>
      <c r="I87" s="24">
        <v>189</v>
      </c>
      <c r="J87" s="24">
        <v>20</v>
      </c>
      <c r="K87" s="24">
        <v>108</v>
      </c>
      <c r="L87" s="60">
        <v>54</v>
      </c>
    </row>
    <row r="88" spans="1:12" ht="18" customHeight="1">
      <c r="A88" s="5"/>
      <c r="B88" s="6"/>
      <c r="C88" s="6" t="s">
        <v>18</v>
      </c>
      <c r="D88" s="58">
        <v>1297</v>
      </c>
      <c r="E88" s="24">
        <v>52</v>
      </c>
      <c r="F88" s="24">
        <v>290</v>
      </c>
      <c r="G88" s="24">
        <v>492</v>
      </c>
      <c r="H88" s="24">
        <v>178</v>
      </c>
      <c r="I88" s="24">
        <v>86</v>
      </c>
      <c r="J88" s="24">
        <v>18</v>
      </c>
      <c r="K88" s="24">
        <v>74</v>
      </c>
      <c r="L88" s="60">
        <v>107</v>
      </c>
    </row>
    <row r="89" spans="1:12" ht="18" customHeight="1">
      <c r="A89" s="5" t="s">
        <v>19</v>
      </c>
      <c r="B89" s="6"/>
      <c r="C89" s="6"/>
      <c r="D89" s="58">
        <v>426</v>
      </c>
      <c r="E89" s="24">
        <v>25</v>
      </c>
      <c r="F89" s="24">
        <v>69</v>
      </c>
      <c r="G89" s="24">
        <v>50</v>
      </c>
      <c r="H89" s="24">
        <v>20</v>
      </c>
      <c r="I89" s="24">
        <v>52</v>
      </c>
      <c r="J89" s="24">
        <v>4</v>
      </c>
      <c r="K89" s="24">
        <v>152</v>
      </c>
      <c r="L89" s="60">
        <v>54</v>
      </c>
    </row>
    <row r="90" spans="1:12" ht="18" customHeight="1">
      <c r="A90" s="5" t="s">
        <v>20</v>
      </c>
      <c r="B90" s="6"/>
      <c r="C90" s="6"/>
      <c r="D90" s="58">
        <v>954</v>
      </c>
      <c r="E90" s="24">
        <v>25</v>
      </c>
      <c r="F90" s="24">
        <v>47</v>
      </c>
      <c r="G90" s="24">
        <v>486</v>
      </c>
      <c r="H90" s="24">
        <v>199</v>
      </c>
      <c r="I90" s="24">
        <v>120</v>
      </c>
      <c r="J90" s="24">
        <v>15</v>
      </c>
      <c r="K90" s="24" t="s">
        <v>261</v>
      </c>
      <c r="L90" s="60">
        <v>62</v>
      </c>
    </row>
    <row r="91" spans="1:12" ht="18" customHeight="1">
      <c r="A91" s="5" t="s">
        <v>21</v>
      </c>
      <c r="B91" s="6"/>
      <c r="C91" s="6"/>
      <c r="D91" s="58">
        <v>21614</v>
      </c>
      <c r="E91" s="24">
        <v>366</v>
      </c>
      <c r="F91" s="24">
        <v>1330</v>
      </c>
      <c r="G91" s="24">
        <v>8713</v>
      </c>
      <c r="H91" s="24">
        <v>4670</v>
      </c>
      <c r="I91" s="24">
        <v>4697</v>
      </c>
      <c r="J91" s="181">
        <v>547</v>
      </c>
      <c r="K91" s="24">
        <v>1053</v>
      </c>
      <c r="L91" s="60">
        <v>238</v>
      </c>
    </row>
    <row r="92" spans="1:12" ht="18" customHeight="1">
      <c r="A92" s="5"/>
      <c r="B92" s="6"/>
      <c r="C92" s="6" t="s">
        <v>17</v>
      </c>
      <c r="D92" s="58">
        <v>3046</v>
      </c>
      <c r="E92" s="24" t="s">
        <v>122</v>
      </c>
      <c r="F92" s="24" t="s">
        <v>122</v>
      </c>
      <c r="G92" s="24" t="s">
        <v>122</v>
      </c>
      <c r="H92" s="24" t="s">
        <v>122</v>
      </c>
      <c r="I92" s="24">
        <v>2471</v>
      </c>
      <c r="J92" s="181">
        <v>218</v>
      </c>
      <c r="K92" s="24">
        <v>357</v>
      </c>
      <c r="L92" s="60" t="s">
        <v>122</v>
      </c>
    </row>
    <row r="93" spans="1:12" ht="18" customHeight="1">
      <c r="A93" s="5"/>
      <c r="B93" s="6"/>
      <c r="C93" s="6" t="s">
        <v>18</v>
      </c>
      <c r="D93" s="58">
        <v>3251</v>
      </c>
      <c r="E93" s="24" t="s">
        <v>122</v>
      </c>
      <c r="F93" s="24" t="s">
        <v>122</v>
      </c>
      <c r="G93" s="24" t="s">
        <v>122</v>
      </c>
      <c r="H93" s="24" t="s">
        <v>122</v>
      </c>
      <c r="I93" s="24">
        <v>2226</v>
      </c>
      <c r="J93" s="181">
        <v>329</v>
      </c>
      <c r="K93" s="24">
        <v>696</v>
      </c>
      <c r="L93" s="60" t="s">
        <v>122</v>
      </c>
    </row>
    <row r="94" spans="1:12" ht="18" customHeight="1">
      <c r="A94" s="3"/>
      <c r="B94" s="67"/>
      <c r="C94" s="67"/>
      <c r="D94" s="58"/>
      <c r="E94" s="24"/>
      <c r="F94" s="24"/>
      <c r="G94" s="24"/>
      <c r="H94" s="24"/>
      <c r="I94" s="24"/>
      <c r="J94" s="59"/>
      <c r="K94" s="24"/>
      <c r="L94" s="60"/>
    </row>
    <row r="95" spans="1:12" ht="13.5">
      <c r="A95" s="33"/>
      <c r="B95" s="33"/>
      <c r="C95" s="33"/>
      <c r="D95" s="33"/>
      <c r="E95" s="33"/>
      <c r="F95" s="33"/>
      <c r="G95" s="33"/>
      <c r="H95" s="33"/>
      <c r="I95" s="33"/>
      <c r="K95" s="33"/>
      <c r="L95" s="42" t="s">
        <v>22</v>
      </c>
    </row>
    <row r="96" spans="1:2" ht="13.5">
      <c r="A96" s="25" t="s">
        <v>191</v>
      </c>
      <c r="B96" s="25" t="s">
        <v>233</v>
      </c>
    </row>
    <row r="97" ht="13.5">
      <c r="B97" s="25" t="s">
        <v>234</v>
      </c>
    </row>
    <row r="98" ht="13.5">
      <c r="B98" s="25" t="s">
        <v>286</v>
      </c>
    </row>
    <row r="99" ht="13.5">
      <c r="B99" s="25" t="s">
        <v>288</v>
      </c>
    </row>
    <row r="100" ht="13.5">
      <c r="B100" s="25" t="s">
        <v>409</v>
      </c>
    </row>
    <row r="101" ht="13.5">
      <c r="B101" s="25" t="s">
        <v>289</v>
      </c>
    </row>
    <row r="102" ht="13.5">
      <c r="B102" s="25" t="s">
        <v>287</v>
      </c>
    </row>
  </sheetData>
  <sheetProtection/>
  <printOptions horizontalCentered="1"/>
  <pageMargins left="0" right="0" top="0.7480314960629921" bottom="0.7480314960629921" header="0.31496062992125984" footer="0.31496062992125984"/>
  <pageSetup fitToHeight="2" horizontalDpi="600" verticalDpi="600" orientation="portrait" paperSize="9" scale="81" r:id="rId1"/>
  <rowBreaks count="2" manualBreakCount="2">
    <brk id="49" max="11" man="1"/>
    <brk id="101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R25"/>
  <sheetViews>
    <sheetView zoomScaleSheetLayoutView="115" zoomScalePageLayoutView="0" workbookViewId="0" topLeftCell="A1">
      <selection activeCell="S9" sqref="S9"/>
    </sheetView>
  </sheetViews>
  <sheetFormatPr defaultColWidth="9.140625" defaultRowHeight="15"/>
  <cols>
    <col min="1" max="1" width="7.57421875" style="64" customWidth="1"/>
    <col min="2" max="2" width="1.57421875" style="64" customWidth="1"/>
    <col min="3" max="3" width="9.421875" style="64" customWidth="1"/>
    <col min="4" max="17" width="7.421875" style="64" customWidth="1"/>
    <col min="18" max="16384" width="9.00390625" style="64" customWidth="1"/>
  </cols>
  <sheetData>
    <row r="1" ht="13.5">
      <c r="A1" s="64" t="s">
        <v>178</v>
      </c>
    </row>
    <row r="2" ht="13.5">
      <c r="Q2" s="66" t="s">
        <v>253</v>
      </c>
    </row>
    <row r="3" spans="1:17" ht="24" customHeight="1">
      <c r="A3" s="286" t="s">
        <v>2</v>
      </c>
      <c r="B3" s="344"/>
      <c r="C3" s="259" t="s">
        <v>87</v>
      </c>
      <c r="D3" s="291" t="s">
        <v>80</v>
      </c>
      <c r="E3" s="292"/>
      <c r="F3" s="292"/>
      <c r="G3" s="292"/>
      <c r="H3" s="292"/>
      <c r="I3" s="292"/>
      <c r="J3" s="293"/>
      <c r="K3" s="291" t="s">
        <v>81</v>
      </c>
      <c r="L3" s="292"/>
      <c r="M3" s="292"/>
      <c r="N3" s="292"/>
      <c r="O3" s="292"/>
      <c r="P3" s="292"/>
      <c r="Q3" s="293"/>
    </row>
    <row r="4" spans="1:17" ht="20.25" customHeight="1">
      <c r="A4" s="287"/>
      <c r="B4" s="345"/>
      <c r="C4" s="260" t="s">
        <v>123</v>
      </c>
      <c r="D4" s="284" t="s">
        <v>273</v>
      </c>
      <c r="E4" s="284" t="s">
        <v>278</v>
      </c>
      <c r="F4" s="284" t="s">
        <v>412</v>
      </c>
      <c r="G4" s="284" t="s">
        <v>421</v>
      </c>
      <c r="H4" s="341" t="s">
        <v>420</v>
      </c>
      <c r="I4" s="342"/>
      <c r="J4" s="343"/>
      <c r="K4" s="284" t="s">
        <v>273</v>
      </c>
      <c r="L4" s="284" t="s">
        <v>278</v>
      </c>
      <c r="M4" s="284" t="s">
        <v>412</v>
      </c>
      <c r="N4" s="284" t="s">
        <v>421</v>
      </c>
      <c r="O4" s="341" t="s">
        <v>420</v>
      </c>
      <c r="P4" s="342"/>
      <c r="Q4" s="343"/>
    </row>
    <row r="5" spans="1:17" ht="20.25" customHeight="1">
      <c r="A5" s="317"/>
      <c r="B5" s="346"/>
      <c r="C5" s="261" t="s">
        <v>251</v>
      </c>
      <c r="D5" s="308"/>
      <c r="E5" s="308"/>
      <c r="F5" s="308"/>
      <c r="G5" s="308"/>
      <c r="H5" s="250" t="s">
        <v>3</v>
      </c>
      <c r="I5" s="250" t="s">
        <v>17</v>
      </c>
      <c r="J5" s="107" t="s">
        <v>18</v>
      </c>
      <c r="K5" s="308"/>
      <c r="L5" s="308"/>
      <c r="M5" s="308"/>
      <c r="N5" s="308"/>
      <c r="O5" s="250" t="s">
        <v>70</v>
      </c>
      <c r="P5" s="250" t="s">
        <v>74</v>
      </c>
      <c r="Q5" s="107" t="s">
        <v>75</v>
      </c>
    </row>
    <row r="6" spans="1:17" ht="13.5" customHeight="1">
      <c r="A6" s="334" t="s">
        <v>82</v>
      </c>
      <c r="B6" s="335"/>
      <c r="C6" s="336"/>
      <c r="D6" s="23">
        <v>1668</v>
      </c>
      <c r="E6" s="23">
        <v>1685</v>
      </c>
      <c r="F6" s="23">
        <v>1552</v>
      </c>
      <c r="G6" s="23">
        <v>1652</v>
      </c>
      <c r="H6" s="24">
        <v>1576</v>
      </c>
      <c r="I6" s="24">
        <v>824</v>
      </c>
      <c r="J6" s="24">
        <v>752</v>
      </c>
      <c r="K6" s="24">
        <v>1618</v>
      </c>
      <c r="L6" s="24">
        <v>1674</v>
      </c>
      <c r="M6" s="24">
        <v>1418</v>
      </c>
      <c r="N6" s="24">
        <v>1516</v>
      </c>
      <c r="O6" s="24">
        <v>1439</v>
      </c>
      <c r="P6" s="24">
        <v>759</v>
      </c>
      <c r="Q6" s="60">
        <v>680</v>
      </c>
    </row>
    <row r="7" spans="1:17" ht="13.5">
      <c r="A7" s="334" t="s">
        <v>383</v>
      </c>
      <c r="B7" s="335"/>
      <c r="C7" s="336"/>
      <c r="D7" s="23">
        <v>1662</v>
      </c>
      <c r="E7" s="23">
        <v>1676</v>
      </c>
      <c r="F7" s="23">
        <v>1546</v>
      </c>
      <c r="G7" s="23">
        <v>1648</v>
      </c>
      <c r="H7" s="24">
        <v>1574</v>
      </c>
      <c r="I7" s="24">
        <v>824</v>
      </c>
      <c r="J7" s="24">
        <v>750</v>
      </c>
      <c r="K7" s="24">
        <v>613</v>
      </c>
      <c r="L7" s="24">
        <v>653</v>
      </c>
      <c r="M7" s="24">
        <v>564</v>
      </c>
      <c r="N7" s="24">
        <v>625</v>
      </c>
      <c r="O7" s="24">
        <v>590</v>
      </c>
      <c r="P7" s="24">
        <v>301</v>
      </c>
      <c r="Q7" s="60">
        <v>289</v>
      </c>
    </row>
    <row r="8" spans="1:18" ht="38.25" customHeight="1">
      <c r="A8" s="337" t="s">
        <v>193</v>
      </c>
      <c r="B8" s="338"/>
      <c r="C8" s="323"/>
      <c r="D8" s="23">
        <v>1</v>
      </c>
      <c r="E8" s="23">
        <v>1</v>
      </c>
      <c r="F8" s="23" t="s">
        <v>172</v>
      </c>
      <c r="G8" s="23" t="s">
        <v>172</v>
      </c>
      <c r="H8" s="23" t="s">
        <v>172</v>
      </c>
      <c r="I8" s="23" t="s">
        <v>172</v>
      </c>
      <c r="J8" s="23" t="s">
        <v>172</v>
      </c>
      <c r="K8" s="24">
        <v>403</v>
      </c>
      <c r="L8" s="24">
        <v>394</v>
      </c>
      <c r="M8" s="24">
        <v>346</v>
      </c>
      <c r="N8" s="24">
        <v>375</v>
      </c>
      <c r="O8" s="24">
        <v>355</v>
      </c>
      <c r="P8" s="24">
        <v>134</v>
      </c>
      <c r="Q8" s="60">
        <v>221</v>
      </c>
      <c r="R8" s="35"/>
    </row>
    <row r="9" spans="1:18" ht="37.5" customHeight="1">
      <c r="A9" s="337" t="s">
        <v>198</v>
      </c>
      <c r="B9" s="339"/>
      <c r="C9" s="340"/>
      <c r="D9" s="23">
        <v>1</v>
      </c>
      <c r="E9" s="23" t="s">
        <v>172</v>
      </c>
      <c r="F9" s="23" t="s">
        <v>172</v>
      </c>
      <c r="G9" s="23">
        <v>1</v>
      </c>
      <c r="H9" s="23" t="s">
        <v>172</v>
      </c>
      <c r="I9" s="23" t="s">
        <v>172</v>
      </c>
      <c r="J9" s="23" t="s">
        <v>172</v>
      </c>
      <c r="K9" s="24">
        <v>56</v>
      </c>
      <c r="L9" s="24">
        <v>46</v>
      </c>
      <c r="M9" s="24">
        <v>39</v>
      </c>
      <c r="N9" s="24">
        <v>50</v>
      </c>
      <c r="O9" s="24">
        <v>36</v>
      </c>
      <c r="P9" s="24">
        <v>28</v>
      </c>
      <c r="Q9" s="60">
        <v>8</v>
      </c>
      <c r="R9" s="35"/>
    </row>
    <row r="10" spans="1:18" ht="13.5">
      <c r="A10" s="35" t="s">
        <v>83</v>
      </c>
      <c r="B10" s="30"/>
      <c r="C10" s="96"/>
      <c r="D10" s="23">
        <v>1</v>
      </c>
      <c r="E10" s="23" t="s">
        <v>172</v>
      </c>
      <c r="F10" s="23">
        <v>1</v>
      </c>
      <c r="G10" s="23">
        <v>1</v>
      </c>
      <c r="H10" s="23" t="s">
        <v>172</v>
      </c>
      <c r="I10" s="23" t="s">
        <v>172</v>
      </c>
      <c r="J10" s="23" t="s">
        <v>172</v>
      </c>
      <c r="K10" s="24">
        <v>504</v>
      </c>
      <c r="L10" s="24">
        <v>540</v>
      </c>
      <c r="M10" s="24">
        <v>430</v>
      </c>
      <c r="N10" s="24">
        <v>435</v>
      </c>
      <c r="O10" s="24">
        <v>415</v>
      </c>
      <c r="P10" s="24">
        <v>267</v>
      </c>
      <c r="Q10" s="60">
        <v>148</v>
      </c>
      <c r="R10" s="35"/>
    </row>
    <row r="11" spans="1:18" ht="13.5">
      <c r="A11" s="35" t="s">
        <v>84</v>
      </c>
      <c r="B11" s="30"/>
      <c r="C11" s="96"/>
      <c r="D11" s="23">
        <v>3</v>
      </c>
      <c r="E11" s="23">
        <v>8</v>
      </c>
      <c r="F11" s="23">
        <v>5</v>
      </c>
      <c r="G11" s="23">
        <v>2</v>
      </c>
      <c r="H11" s="24">
        <v>2</v>
      </c>
      <c r="I11" s="23" t="s">
        <v>172</v>
      </c>
      <c r="J11" s="24">
        <v>2</v>
      </c>
      <c r="K11" s="24">
        <v>42</v>
      </c>
      <c r="L11" s="24">
        <v>41</v>
      </c>
      <c r="M11" s="24">
        <v>39</v>
      </c>
      <c r="N11" s="24">
        <v>31</v>
      </c>
      <c r="O11" s="24">
        <v>43</v>
      </c>
      <c r="P11" s="24">
        <v>29</v>
      </c>
      <c r="Q11" s="60">
        <v>14</v>
      </c>
      <c r="R11" s="35"/>
    </row>
    <row r="12" spans="1:18" ht="13.5">
      <c r="A12" s="262" t="s">
        <v>85</v>
      </c>
      <c r="B12" s="263"/>
      <c r="C12" s="96"/>
      <c r="D12" s="23">
        <v>1</v>
      </c>
      <c r="E12" s="23">
        <v>1</v>
      </c>
      <c r="F12" s="23">
        <v>1</v>
      </c>
      <c r="G12" s="23" t="s">
        <v>172</v>
      </c>
      <c r="H12" s="23">
        <v>2</v>
      </c>
      <c r="I12" s="23">
        <v>2</v>
      </c>
      <c r="J12" s="23" t="s">
        <v>435</v>
      </c>
      <c r="K12" s="24" t="s">
        <v>172</v>
      </c>
      <c r="L12" s="24" t="s">
        <v>172</v>
      </c>
      <c r="M12" s="24" t="s">
        <v>172</v>
      </c>
      <c r="N12" s="24" t="s">
        <v>172</v>
      </c>
      <c r="O12" s="24" t="s">
        <v>261</v>
      </c>
      <c r="P12" s="24" t="s">
        <v>261</v>
      </c>
      <c r="Q12" s="60" t="s">
        <v>437</v>
      </c>
      <c r="R12" s="35"/>
    </row>
    <row r="13" spans="1:18" ht="13.5">
      <c r="A13" s="262" t="s">
        <v>86</v>
      </c>
      <c r="B13" s="263"/>
      <c r="C13" s="96"/>
      <c r="D13" s="23">
        <v>2</v>
      </c>
      <c r="E13" s="23">
        <v>1</v>
      </c>
      <c r="F13" s="23">
        <v>2</v>
      </c>
      <c r="G13" s="23" t="s">
        <v>172</v>
      </c>
      <c r="H13" s="23">
        <v>2</v>
      </c>
      <c r="I13" s="23">
        <v>2</v>
      </c>
      <c r="J13" s="23" t="s">
        <v>172</v>
      </c>
      <c r="K13" s="24">
        <v>504</v>
      </c>
      <c r="L13" s="24">
        <v>536</v>
      </c>
      <c r="M13" s="24">
        <v>430</v>
      </c>
      <c r="N13" s="24">
        <v>433</v>
      </c>
      <c r="O13" s="24">
        <v>415</v>
      </c>
      <c r="P13" s="24">
        <v>267</v>
      </c>
      <c r="Q13" s="60">
        <v>148</v>
      </c>
      <c r="R13" s="35"/>
    </row>
    <row r="14" spans="1:18" ht="13.5">
      <c r="A14" s="35" t="s">
        <v>89</v>
      </c>
      <c r="B14" s="30"/>
      <c r="C14" s="96"/>
      <c r="D14" s="27">
        <v>99.6</v>
      </c>
      <c r="E14" s="27">
        <v>99.5</v>
      </c>
      <c r="F14" s="27">
        <v>99.6</v>
      </c>
      <c r="G14" s="27">
        <v>99.8</v>
      </c>
      <c r="H14" s="28">
        <v>99.8730964467005</v>
      </c>
      <c r="I14" s="28">
        <v>100</v>
      </c>
      <c r="J14" s="28">
        <v>99.7340425531915</v>
      </c>
      <c r="K14" s="28">
        <v>37.9</v>
      </c>
      <c r="L14" s="28">
        <v>39</v>
      </c>
      <c r="M14" s="28">
        <v>39.8</v>
      </c>
      <c r="N14" s="28">
        <v>41.2</v>
      </c>
      <c r="O14" s="28">
        <v>41.00069492703266</v>
      </c>
      <c r="P14" s="28">
        <v>39.657444005270094</v>
      </c>
      <c r="Q14" s="264">
        <v>42.5</v>
      </c>
      <c r="R14" s="35"/>
    </row>
    <row r="15" spans="1:17" ht="13.5">
      <c r="A15" s="35" t="s">
        <v>90</v>
      </c>
      <c r="B15" s="30"/>
      <c r="C15" s="96"/>
      <c r="D15" s="27">
        <v>0.1</v>
      </c>
      <c r="E15" s="27">
        <v>0.1</v>
      </c>
      <c r="F15" s="27" t="s">
        <v>172</v>
      </c>
      <c r="G15" s="27" t="s">
        <v>172</v>
      </c>
      <c r="H15" s="27" t="s">
        <v>172</v>
      </c>
      <c r="I15" s="27" t="s">
        <v>172</v>
      </c>
      <c r="J15" s="27" t="s">
        <v>172</v>
      </c>
      <c r="K15" s="28">
        <v>24.9</v>
      </c>
      <c r="L15" s="28">
        <v>23.5</v>
      </c>
      <c r="M15" s="28">
        <v>24.4</v>
      </c>
      <c r="N15" s="28">
        <v>24.7</v>
      </c>
      <c r="O15" s="28">
        <v>24.669909659485754</v>
      </c>
      <c r="P15" s="28">
        <v>17.654808959156785</v>
      </c>
      <c r="Q15" s="264">
        <v>32.5</v>
      </c>
    </row>
    <row r="16" spans="1:17" ht="13.5">
      <c r="A16" s="35" t="s">
        <v>88</v>
      </c>
      <c r="B16" s="256"/>
      <c r="C16" s="257"/>
      <c r="D16" s="46">
        <v>0.1</v>
      </c>
      <c r="E16" s="46">
        <v>0.1</v>
      </c>
      <c r="F16" s="46">
        <v>0.1</v>
      </c>
      <c r="G16" s="46" t="s">
        <v>172</v>
      </c>
      <c r="H16" s="47">
        <v>0.12690355329949238</v>
      </c>
      <c r="I16" s="47">
        <v>0.24271844660194172</v>
      </c>
      <c r="J16" s="265" t="s">
        <v>436</v>
      </c>
      <c r="K16" s="47">
        <v>31.1</v>
      </c>
      <c r="L16" s="47">
        <v>32</v>
      </c>
      <c r="M16" s="47">
        <v>30.3</v>
      </c>
      <c r="N16" s="47">
        <v>28.6</v>
      </c>
      <c r="O16" s="47">
        <v>28.83947185545518</v>
      </c>
      <c r="P16" s="47">
        <v>35.177865612648226</v>
      </c>
      <c r="Q16" s="266">
        <v>21.764705882352942</v>
      </c>
    </row>
    <row r="17" spans="1:17" ht="13.5">
      <c r="A17" s="29"/>
      <c r="B17" s="30"/>
      <c r="Q17" s="66" t="s">
        <v>91</v>
      </c>
    </row>
    <row r="18" spans="1:2" ht="13.5">
      <c r="A18" s="258" t="s">
        <v>194</v>
      </c>
      <c r="B18" s="30" t="s">
        <v>195</v>
      </c>
    </row>
    <row r="19" ht="13.5">
      <c r="B19" s="30" t="s">
        <v>197</v>
      </c>
    </row>
    <row r="20" ht="13.5">
      <c r="B20" s="64" t="s">
        <v>196</v>
      </c>
    </row>
    <row r="21" ht="13.5">
      <c r="B21" s="64" t="s">
        <v>382</v>
      </c>
    </row>
    <row r="22" ht="13.5">
      <c r="B22" s="64" t="s">
        <v>381</v>
      </c>
    </row>
    <row r="23" ht="13.5">
      <c r="B23" s="64" t="s">
        <v>380</v>
      </c>
    </row>
    <row r="24" ht="13.5">
      <c r="B24" s="64" t="s">
        <v>281</v>
      </c>
    </row>
    <row r="25" ht="13.5">
      <c r="B25" s="64" t="s">
        <v>282</v>
      </c>
    </row>
    <row r="32" ht="13.5" customHeight="1"/>
  </sheetData>
  <sheetProtection/>
  <mergeCells count="18">
    <mergeCell ref="B3:B5"/>
    <mergeCell ref="G4:G5"/>
    <mergeCell ref="K3:Q3"/>
    <mergeCell ref="K4:K5"/>
    <mergeCell ref="L4:L5"/>
    <mergeCell ref="M4:M5"/>
    <mergeCell ref="O4:Q4"/>
    <mergeCell ref="N4:N5"/>
    <mergeCell ref="A6:C6"/>
    <mergeCell ref="A7:C7"/>
    <mergeCell ref="A8:C8"/>
    <mergeCell ref="A9:C9"/>
    <mergeCell ref="H4:J4"/>
    <mergeCell ref="A3:A5"/>
    <mergeCell ref="D3:J3"/>
    <mergeCell ref="D4:D5"/>
    <mergeCell ref="E4:E5"/>
    <mergeCell ref="F4:F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22"/>
  <sheetViews>
    <sheetView zoomScaleSheetLayoutView="100" zoomScalePageLayoutView="0" workbookViewId="0" topLeftCell="A1">
      <selection activeCell="G17" sqref="G17"/>
    </sheetView>
  </sheetViews>
  <sheetFormatPr defaultColWidth="9.140625" defaultRowHeight="15"/>
  <cols>
    <col min="1" max="1" width="9.00390625" style="25" customWidth="1"/>
    <col min="2" max="2" width="1.8515625" style="25" customWidth="1"/>
    <col min="3" max="3" width="9.00390625" style="25" customWidth="1"/>
    <col min="4" max="14" width="7.57421875" style="25" customWidth="1"/>
    <col min="15" max="16384" width="9.00390625" style="25" customWidth="1"/>
  </cols>
  <sheetData>
    <row r="1" ht="13.5">
      <c r="A1" s="25" t="s">
        <v>177</v>
      </c>
    </row>
    <row r="2" ht="13.5">
      <c r="A2" s="25" t="s">
        <v>226</v>
      </c>
    </row>
    <row r="3" spans="4:16" ht="13.5">
      <c r="D3" s="64"/>
      <c r="E3" s="64"/>
      <c r="F3" s="64"/>
      <c r="G3" s="64"/>
      <c r="H3" s="64"/>
      <c r="I3" s="64"/>
      <c r="J3" s="64"/>
      <c r="K3" s="64"/>
      <c r="L3" s="64"/>
      <c r="M3" s="66" t="s">
        <v>252</v>
      </c>
      <c r="N3" s="64"/>
      <c r="O3" s="64"/>
      <c r="P3" s="64"/>
    </row>
    <row r="4" spans="1:16" ht="13.5">
      <c r="A4" s="328" t="s">
        <v>2</v>
      </c>
      <c r="B4" s="330"/>
      <c r="C4" s="332" t="s">
        <v>283</v>
      </c>
      <c r="D4" s="291" t="s">
        <v>225</v>
      </c>
      <c r="E4" s="292"/>
      <c r="F4" s="292"/>
      <c r="G4" s="292"/>
      <c r="H4" s="293"/>
      <c r="I4" s="291" t="s">
        <v>224</v>
      </c>
      <c r="J4" s="292"/>
      <c r="K4" s="292"/>
      <c r="L4" s="292"/>
      <c r="M4" s="293"/>
      <c r="N4" s="64"/>
      <c r="O4" s="64"/>
      <c r="P4" s="64"/>
    </row>
    <row r="5" spans="1:16" ht="34.5" customHeight="1">
      <c r="A5" s="329"/>
      <c r="B5" s="331"/>
      <c r="C5" s="333"/>
      <c r="D5" s="107" t="s">
        <v>273</v>
      </c>
      <c r="E5" s="250" t="s">
        <v>422</v>
      </c>
      <c r="F5" s="107" t="s">
        <v>379</v>
      </c>
      <c r="G5" s="107" t="s">
        <v>413</v>
      </c>
      <c r="H5" s="107" t="s">
        <v>423</v>
      </c>
      <c r="I5" s="250" t="s">
        <v>273</v>
      </c>
      <c r="J5" s="107" t="s">
        <v>278</v>
      </c>
      <c r="K5" s="107" t="s">
        <v>379</v>
      </c>
      <c r="L5" s="107" t="s">
        <v>413</v>
      </c>
      <c r="M5" s="107" t="s">
        <v>423</v>
      </c>
      <c r="N5" s="64"/>
      <c r="O5" s="64"/>
      <c r="P5" s="64"/>
    </row>
    <row r="6" spans="1:16" ht="13.5">
      <c r="A6" s="5" t="s">
        <v>95</v>
      </c>
      <c r="B6" s="6"/>
      <c r="C6" s="26"/>
      <c r="D6" s="62">
        <v>1</v>
      </c>
      <c r="E6" s="62" t="s">
        <v>172</v>
      </c>
      <c r="F6" s="62">
        <v>1</v>
      </c>
      <c r="G6" s="62" t="s">
        <v>172</v>
      </c>
      <c r="H6" s="62" t="s">
        <v>261</v>
      </c>
      <c r="I6" s="247">
        <v>1</v>
      </c>
      <c r="J6" s="62">
        <v>1</v>
      </c>
      <c r="K6" s="62">
        <v>1</v>
      </c>
      <c r="L6" s="247" t="s">
        <v>172</v>
      </c>
      <c r="M6" s="108">
        <v>2</v>
      </c>
      <c r="N6" s="64"/>
      <c r="O6" s="64"/>
      <c r="P6" s="64"/>
    </row>
    <row r="7" spans="1:16" ht="13.5">
      <c r="A7" s="5" t="s">
        <v>94</v>
      </c>
      <c r="B7" s="6"/>
      <c r="C7" s="26"/>
      <c r="D7" s="62">
        <v>1</v>
      </c>
      <c r="E7" s="62" t="s">
        <v>172</v>
      </c>
      <c r="F7" s="62">
        <v>1</v>
      </c>
      <c r="G7" s="62" t="s">
        <v>172</v>
      </c>
      <c r="H7" s="62" t="s">
        <v>261</v>
      </c>
      <c r="I7" s="62">
        <v>1</v>
      </c>
      <c r="J7" s="62">
        <v>1</v>
      </c>
      <c r="K7" s="62">
        <v>1</v>
      </c>
      <c r="L7" s="62" t="s">
        <v>172</v>
      </c>
      <c r="M7" s="108">
        <v>2</v>
      </c>
      <c r="N7" s="64"/>
      <c r="O7" s="64"/>
      <c r="P7" s="64"/>
    </row>
    <row r="8" spans="1:16" ht="13.5">
      <c r="A8" s="5" t="s">
        <v>96</v>
      </c>
      <c r="B8" s="6"/>
      <c r="C8" s="26"/>
      <c r="D8" s="62" t="s">
        <v>172</v>
      </c>
      <c r="E8" s="62" t="s">
        <v>172</v>
      </c>
      <c r="F8" s="62" t="s">
        <v>172</v>
      </c>
      <c r="G8" s="62" t="s">
        <v>172</v>
      </c>
      <c r="H8" s="62" t="s">
        <v>436</v>
      </c>
      <c r="I8" s="62" t="s">
        <v>172</v>
      </c>
      <c r="J8" s="62" t="s">
        <v>172</v>
      </c>
      <c r="K8" s="62" t="s">
        <v>172</v>
      </c>
      <c r="L8" s="62" t="s">
        <v>172</v>
      </c>
      <c r="M8" s="108" t="s">
        <v>261</v>
      </c>
      <c r="N8" s="64"/>
      <c r="O8" s="64"/>
      <c r="P8" s="64"/>
    </row>
    <row r="9" spans="1:16" ht="13.5">
      <c r="A9" s="20" t="s">
        <v>97</v>
      </c>
      <c r="B9" s="21"/>
      <c r="C9" s="22"/>
      <c r="D9" s="109"/>
      <c r="E9" s="109"/>
      <c r="F9" s="109"/>
      <c r="G9" s="109"/>
      <c r="H9" s="109"/>
      <c r="I9" s="109"/>
      <c r="J9" s="110"/>
      <c r="K9" s="110"/>
      <c r="L9" s="109"/>
      <c r="M9" s="267"/>
      <c r="N9" s="64"/>
      <c r="O9" s="64"/>
      <c r="P9" s="64"/>
    </row>
    <row r="10" spans="1:16" ht="13.5">
      <c r="A10" s="5" t="s">
        <v>98</v>
      </c>
      <c r="B10" s="6"/>
      <c r="C10" s="26"/>
      <c r="D10" s="62" t="s">
        <v>172</v>
      </c>
      <c r="E10" s="62" t="s">
        <v>172</v>
      </c>
      <c r="F10" s="62" t="s">
        <v>172</v>
      </c>
      <c r="G10" s="62" t="s">
        <v>172</v>
      </c>
      <c r="H10" s="62" t="s">
        <v>261</v>
      </c>
      <c r="I10" s="62" t="s">
        <v>172</v>
      </c>
      <c r="J10" s="62" t="s">
        <v>172</v>
      </c>
      <c r="K10" s="62" t="s">
        <v>172</v>
      </c>
      <c r="L10" s="62" t="s">
        <v>172</v>
      </c>
      <c r="M10" s="108" t="s">
        <v>436</v>
      </c>
      <c r="N10" s="64"/>
      <c r="O10" s="64"/>
      <c r="P10" s="64"/>
    </row>
    <row r="11" spans="1:16" ht="13.5">
      <c r="A11" s="5" t="s">
        <v>124</v>
      </c>
      <c r="B11" s="6"/>
      <c r="C11" s="26"/>
      <c r="D11" s="62">
        <v>1</v>
      </c>
      <c r="E11" s="62" t="s">
        <v>172</v>
      </c>
      <c r="F11" s="62">
        <v>1</v>
      </c>
      <c r="G11" s="62" t="s">
        <v>172</v>
      </c>
      <c r="H11" s="62" t="s">
        <v>261</v>
      </c>
      <c r="I11" s="62" t="s">
        <v>172</v>
      </c>
      <c r="J11" s="62" t="s">
        <v>172</v>
      </c>
      <c r="K11" s="62" t="s">
        <v>172</v>
      </c>
      <c r="L11" s="62" t="s">
        <v>172</v>
      </c>
      <c r="M11" s="108" t="s">
        <v>261</v>
      </c>
      <c r="N11" s="64"/>
      <c r="O11" s="64"/>
      <c r="P11" s="64"/>
    </row>
    <row r="12" spans="1:16" ht="13.5">
      <c r="A12" s="5" t="s">
        <v>130</v>
      </c>
      <c r="B12" s="6"/>
      <c r="C12" s="26"/>
      <c r="D12" s="62" t="s">
        <v>172</v>
      </c>
      <c r="E12" s="62" t="s">
        <v>172</v>
      </c>
      <c r="F12" s="62" t="s">
        <v>172</v>
      </c>
      <c r="G12" s="62" t="s">
        <v>172</v>
      </c>
      <c r="H12" s="62" t="s">
        <v>261</v>
      </c>
      <c r="I12" s="62">
        <v>1</v>
      </c>
      <c r="J12" s="62">
        <v>1</v>
      </c>
      <c r="K12" s="62">
        <v>1</v>
      </c>
      <c r="L12" s="62" t="s">
        <v>172</v>
      </c>
      <c r="M12" s="108">
        <v>2</v>
      </c>
      <c r="N12" s="64"/>
      <c r="O12" s="64"/>
      <c r="P12" s="64"/>
    </row>
    <row r="13" spans="1:16" ht="13.5">
      <c r="A13" s="3" t="s">
        <v>99</v>
      </c>
      <c r="B13" s="50"/>
      <c r="C13" s="51"/>
      <c r="D13" s="111" t="s">
        <v>172</v>
      </c>
      <c r="E13" s="111" t="s">
        <v>172</v>
      </c>
      <c r="F13" s="111" t="s">
        <v>172</v>
      </c>
      <c r="G13" s="111" t="s">
        <v>172</v>
      </c>
      <c r="H13" s="111" t="s">
        <v>438</v>
      </c>
      <c r="I13" s="111" t="s">
        <v>172</v>
      </c>
      <c r="J13" s="111" t="s">
        <v>172</v>
      </c>
      <c r="K13" s="111" t="s">
        <v>172</v>
      </c>
      <c r="L13" s="111" t="s">
        <v>172</v>
      </c>
      <c r="M13" s="268" t="s">
        <v>261</v>
      </c>
      <c r="N13" s="64"/>
      <c r="O13" s="64"/>
      <c r="P13" s="64"/>
    </row>
    <row r="14" spans="1:16" ht="13.5">
      <c r="A14" s="25" t="s">
        <v>284</v>
      </c>
      <c r="D14" s="64"/>
      <c r="E14" s="64"/>
      <c r="F14" s="64"/>
      <c r="G14" s="64"/>
      <c r="H14" s="64"/>
      <c r="I14" s="64"/>
      <c r="J14" s="64"/>
      <c r="K14" s="64"/>
      <c r="L14" s="66"/>
      <c r="M14" s="66" t="s">
        <v>100</v>
      </c>
      <c r="N14" s="64"/>
      <c r="O14" s="64"/>
      <c r="P14" s="64"/>
    </row>
    <row r="15" spans="4:16" ht="13.5"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</row>
    <row r="16" spans="4:16" ht="13.5"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</row>
    <row r="17" spans="4:16" ht="13.5"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</row>
    <row r="18" spans="4:16" ht="13.5"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</row>
    <row r="19" spans="4:16" ht="13.5"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</row>
    <row r="20" spans="4:16" ht="13.5">
      <c r="D20" s="64"/>
      <c r="E20" s="64"/>
      <c r="F20" s="30"/>
      <c r="G20" s="64"/>
      <c r="H20" s="64"/>
      <c r="I20" s="64"/>
      <c r="J20" s="64"/>
      <c r="K20" s="64"/>
      <c r="L20" s="64"/>
      <c r="M20" s="64"/>
      <c r="N20" s="64"/>
      <c r="O20" s="64"/>
      <c r="P20" s="64"/>
    </row>
    <row r="21" spans="4:16" ht="13.5"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</row>
    <row r="22" spans="2:16" ht="13.5">
      <c r="B22" s="6"/>
      <c r="C22" s="6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</row>
  </sheetData>
  <sheetProtection/>
  <mergeCells count="5">
    <mergeCell ref="A4:A5"/>
    <mergeCell ref="B4:B5"/>
    <mergeCell ref="C4:C5"/>
    <mergeCell ref="D4:H4"/>
    <mergeCell ref="I4:M4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22"/>
  <sheetViews>
    <sheetView zoomScaleSheetLayoutView="100" zoomScalePageLayoutView="0" workbookViewId="0" topLeftCell="A1">
      <selection activeCell="K21" sqref="K21"/>
    </sheetView>
  </sheetViews>
  <sheetFormatPr defaultColWidth="9.140625" defaultRowHeight="15"/>
  <cols>
    <col min="1" max="1" width="9.00390625" style="25" customWidth="1"/>
    <col min="2" max="2" width="1.8515625" style="25" customWidth="1"/>
    <col min="3" max="3" width="9.00390625" style="25" customWidth="1"/>
    <col min="4" max="14" width="7.57421875" style="25" customWidth="1"/>
    <col min="15" max="16384" width="9.00390625" style="25" customWidth="1"/>
  </cols>
  <sheetData>
    <row r="1" ht="13.5">
      <c r="A1" s="25" t="s">
        <v>177</v>
      </c>
    </row>
    <row r="2" ht="13.5">
      <c r="A2" s="25" t="s">
        <v>223</v>
      </c>
    </row>
    <row r="3" ht="13.5">
      <c r="M3" s="1" t="s">
        <v>252</v>
      </c>
    </row>
    <row r="4" spans="1:13" ht="13.5">
      <c r="A4" s="328" t="s">
        <v>92</v>
      </c>
      <c r="B4" s="330"/>
      <c r="C4" s="332" t="s">
        <v>283</v>
      </c>
      <c r="D4" s="325" t="s">
        <v>225</v>
      </c>
      <c r="E4" s="326"/>
      <c r="F4" s="326"/>
      <c r="G4" s="326"/>
      <c r="H4" s="327"/>
      <c r="I4" s="325" t="s">
        <v>224</v>
      </c>
      <c r="J4" s="326"/>
      <c r="K4" s="326"/>
      <c r="L4" s="326"/>
      <c r="M4" s="327"/>
    </row>
    <row r="5" spans="1:14" ht="34.5" customHeight="1">
      <c r="A5" s="329"/>
      <c r="B5" s="331"/>
      <c r="C5" s="333"/>
      <c r="D5" s="107" t="s">
        <v>273</v>
      </c>
      <c r="E5" s="107" t="s">
        <v>422</v>
      </c>
      <c r="F5" s="107" t="s">
        <v>424</v>
      </c>
      <c r="G5" s="107" t="s">
        <v>425</v>
      </c>
      <c r="H5" s="107" t="s">
        <v>426</v>
      </c>
      <c r="I5" s="107" t="s">
        <v>273</v>
      </c>
      <c r="J5" s="107" t="s">
        <v>422</v>
      </c>
      <c r="K5" s="107" t="s">
        <v>424</v>
      </c>
      <c r="L5" s="107" t="s">
        <v>425</v>
      </c>
      <c r="M5" s="107" t="s">
        <v>426</v>
      </c>
      <c r="N5" s="64"/>
    </row>
    <row r="6" spans="1:14" ht="13.5" customHeight="1">
      <c r="A6" s="5" t="s">
        <v>95</v>
      </c>
      <c r="B6" s="6"/>
      <c r="C6" s="26"/>
      <c r="D6" s="62">
        <v>441</v>
      </c>
      <c r="E6" s="62">
        <v>464</v>
      </c>
      <c r="F6" s="62">
        <v>384</v>
      </c>
      <c r="G6" s="62">
        <v>397</v>
      </c>
      <c r="H6" s="62">
        <v>389</v>
      </c>
      <c r="I6" s="62">
        <v>63</v>
      </c>
      <c r="J6" s="62">
        <v>72</v>
      </c>
      <c r="K6" s="62">
        <v>46</v>
      </c>
      <c r="L6" s="62">
        <v>36</v>
      </c>
      <c r="M6" s="108">
        <v>26</v>
      </c>
      <c r="N6" s="64"/>
    </row>
    <row r="7" spans="1:14" ht="13.5">
      <c r="A7" s="5" t="s">
        <v>94</v>
      </c>
      <c r="B7" s="6"/>
      <c r="C7" s="26"/>
      <c r="D7" s="62">
        <v>284</v>
      </c>
      <c r="E7" s="62">
        <v>302</v>
      </c>
      <c r="F7" s="62">
        <v>245</v>
      </c>
      <c r="G7" s="62">
        <v>248</v>
      </c>
      <c r="H7" s="62">
        <v>254</v>
      </c>
      <c r="I7" s="62">
        <v>42</v>
      </c>
      <c r="J7" s="62">
        <v>31</v>
      </c>
      <c r="K7" s="62">
        <v>25</v>
      </c>
      <c r="L7" s="62">
        <v>18</v>
      </c>
      <c r="M7" s="108">
        <v>13</v>
      </c>
      <c r="N7" s="64"/>
    </row>
    <row r="8" spans="1:14" ht="13.5">
      <c r="A8" s="5" t="s">
        <v>96</v>
      </c>
      <c r="B8" s="6"/>
      <c r="C8" s="26"/>
      <c r="D8" s="62">
        <v>157</v>
      </c>
      <c r="E8" s="62">
        <v>162</v>
      </c>
      <c r="F8" s="62">
        <v>139</v>
      </c>
      <c r="G8" s="62">
        <v>149</v>
      </c>
      <c r="H8" s="62">
        <v>135</v>
      </c>
      <c r="I8" s="62">
        <v>21</v>
      </c>
      <c r="J8" s="62">
        <v>41</v>
      </c>
      <c r="K8" s="62">
        <v>21</v>
      </c>
      <c r="L8" s="62">
        <v>18</v>
      </c>
      <c r="M8" s="108">
        <v>13</v>
      </c>
      <c r="N8" s="64"/>
    </row>
    <row r="9" spans="1:14" ht="13.5">
      <c r="A9" s="20" t="s">
        <v>97</v>
      </c>
      <c r="B9" s="21"/>
      <c r="C9" s="22"/>
      <c r="D9" s="109"/>
      <c r="E9" s="109"/>
      <c r="F9" s="109"/>
      <c r="G9" s="109"/>
      <c r="H9" s="109"/>
      <c r="I9" s="109"/>
      <c r="J9" s="109"/>
      <c r="K9" s="110"/>
      <c r="L9" s="110"/>
      <c r="M9" s="269"/>
      <c r="N9" s="64"/>
    </row>
    <row r="10" spans="1:14" ht="13.5">
      <c r="A10" s="5" t="s">
        <v>98</v>
      </c>
      <c r="B10" s="6"/>
      <c r="C10" s="26"/>
      <c r="D10" s="62">
        <v>4</v>
      </c>
      <c r="E10" s="62">
        <v>8</v>
      </c>
      <c r="F10" s="62">
        <v>4</v>
      </c>
      <c r="G10" s="62">
        <v>8</v>
      </c>
      <c r="H10" s="62">
        <v>5</v>
      </c>
      <c r="I10" s="23" t="s">
        <v>172</v>
      </c>
      <c r="J10" s="23">
        <v>1</v>
      </c>
      <c r="K10" s="23">
        <v>1</v>
      </c>
      <c r="L10" s="23">
        <v>1</v>
      </c>
      <c r="M10" s="108">
        <v>1</v>
      </c>
      <c r="N10" s="64"/>
    </row>
    <row r="11" spans="1:14" ht="13.5">
      <c r="A11" s="5" t="s">
        <v>124</v>
      </c>
      <c r="B11" s="6"/>
      <c r="C11" s="26"/>
      <c r="D11" s="62">
        <v>306</v>
      </c>
      <c r="E11" s="62">
        <v>310</v>
      </c>
      <c r="F11" s="62">
        <v>270</v>
      </c>
      <c r="G11" s="62">
        <v>283</v>
      </c>
      <c r="H11" s="62">
        <v>289</v>
      </c>
      <c r="I11" s="62">
        <v>21</v>
      </c>
      <c r="J11" s="62">
        <v>17</v>
      </c>
      <c r="K11" s="62">
        <v>17</v>
      </c>
      <c r="L11" s="62">
        <v>8</v>
      </c>
      <c r="M11" s="108">
        <v>4</v>
      </c>
      <c r="N11" s="64"/>
    </row>
    <row r="12" spans="1:14" ht="13.5">
      <c r="A12" s="5" t="s">
        <v>125</v>
      </c>
      <c r="B12" s="6"/>
      <c r="C12" s="26"/>
      <c r="D12" s="62">
        <v>128</v>
      </c>
      <c r="E12" s="62">
        <v>146</v>
      </c>
      <c r="F12" s="62">
        <v>110</v>
      </c>
      <c r="G12" s="62">
        <v>105</v>
      </c>
      <c r="H12" s="62">
        <v>93</v>
      </c>
      <c r="I12" s="62">
        <v>42</v>
      </c>
      <c r="J12" s="62">
        <v>53</v>
      </c>
      <c r="K12" s="62">
        <v>27</v>
      </c>
      <c r="L12" s="62">
        <v>27</v>
      </c>
      <c r="M12" s="108">
        <v>20</v>
      </c>
      <c r="N12" s="64"/>
    </row>
    <row r="13" spans="1:14" ht="13.5">
      <c r="A13" s="3" t="s">
        <v>99</v>
      </c>
      <c r="B13" s="50"/>
      <c r="C13" s="51"/>
      <c r="D13" s="111">
        <v>3</v>
      </c>
      <c r="E13" s="111" t="s">
        <v>172</v>
      </c>
      <c r="F13" s="111" t="s">
        <v>172</v>
      </c>
      <c r="G13" s="111">
        <v>1</v>
      </c>
      <c r="H13" s="111">
        <v>2</v>
      </c>
      <c r="I13" s="111" t="s">
        <v>172</v>
      </c>
      <c r="J13" s="111">
        <v>1</v>
      </c>
      <c r="K13" s="111">
        <v>1</v>
      </c>
      <c r="L13" s="111" t="s">
        <v>172</v>
      </c>
      <c r="M13" s="268">
        <v>1</v>
      </c>
      <c r="N13" s="64"/>
    </row>
    <row r="14" spans="1:14" ht="13.5">
      <c r="A14" s="25" t="s">
        <v>285</v>
      </c>
      <c r="D14" s="64"/>
      <c r="E14" s="64"/>
      <c r="F14" s="64"/>
      <c r="G14" s="64"/>
      <c r="H14" s="64"/>
      <c r="I14" s="64"/>
      <c r="J14" s="64"/>
      <c r="K14" s="64"/>
      <c r="L14" s="66"/>
      <c r="M14" s="66" t="s">
        <v>100</v>
      </c>
      <c r="N14" s="64"/>
    </row>
    <row r="15" spans="4:14" ht="13.5"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4:14" ht="13.5"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4:14" ht="13.5"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</row>
    <row r="20" ht="13.5">
      <c r="F20" s="6"/>
    </row>
    <row r="22" spans="2:3" ht="13.5">
      <c r="B22" s="6"/>
      <c r="C22" s="6"/>
    </row>
  </sheetData>
  <sheetProtection/>
  <mergeCells count="5">
    <mergeCell ref="D4:H4"/>
    <mergeCell ref="I4:M4"/>
    <mergeCell ref="B4:B5"/>
    <mergeCell ref="A4:A5"/>
    <mergeCell ref="C4:C5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L54"/>
  <sheetViews>
    <sheetView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6.7109375" style="25" customWidth="1"/>
    <col min="2" max="2" width="1.8515625" style="25" customWidth="1"/>
    <col min="3" max="3" width="9.00390625" style="25" customWidth="1"/>
    <col min="4" max="8" width="12.57421875" style="25" customWidth="1"/>
    <col min="9" max="11" width="8.140625" style="25" customWidth="1"/>
    <col min="12" max="16384" width="9.00390625" style="25" customWidth="1"/>
  </cols>
  <sheetData>
    <row r="1" ht="13.5">
      <c r="A1" s="25" t="s">
        <v>176</v>
      </c>
    </row>
    <row r="2" ht="13.5">
      <c r="A2" s="25" t="s">
        <v>199</v>
      </c>
    </row>
    <row r="4" spans="1:8" ht="13.5">
      <c r="A4" s="25" t="s">
        <v>200</v>
      </c>
      <c r="G4" s="63"/>
      <c r="H4" s="66" t="s">
        <v>266</v>
      </c>
    </row>
    <row r="5" spans="1:8" ht="26.25" customHeight="1">
      <c r="A5" s="196" t="s">
        <v>2</v>
      </c>
      <c r="B5" s="15"/>
      <c r="C5" s="197" t="s">
        <v>69</v>
      </c>
      <c r="D5" s="2" t="s">
        <v>274</v>
      </c>
      <c r="E5" s="2" t="s">
        <v>279</v>
      </c>
      <c r="F5" s="2" t="s">
        <v>290</v>
      </c>
      <c r="G5" s="2" t="s">
        <v>384</v>
      </c>
      <c r="H5" s="2" t="s">
        <v>427</v>
      </c>
    </row>
    <row r="6" spans="1:10" ht="15" customHeight="1">
      <c r="A6" s="347" t="s">
        <v>267</v>
      </c>
      <c r="B6" s="348"/>
      <c r="C6" s="349"/>
      <c r="D6" s="10">
        <v>33519</v>
      </c>
      <c r="E6" s="10">
        <v>35844</v>
      </c>
      <c r="F6" s="72">
        <v>38014</v>
      </c>
      <c r="G6" s="72">
        <v>38033</v>
      </c>
      <c r="H6" s="77">
        <v>21040</v>
      </c>
      <c r="I6" s="17"/>
      <c r="J6" s="17"/>
    </row>
    <row r="7" spans="1:10" ht="15" customHeight="1">
      <c r="A7" s="347" t="s">
        <v>268</v>
      </c>
      <c r="B7" s="348"/>
      <c r="C7" s="349"/>
      <c r="D7" s="10">
        <v>208175</v>
      </c>
      <c r="E7" s="10">
        <v>211523</v>
      </c>
      <c r="F7" s="72">
        <v>182951</v>
      </c>
      <c r="G7" s="72">
        <v>200074</v>
      </c>
      <c r="H7" s="78">
        <v>196148</v>
      </c>
      <c r="I7" s="17"/>
      <c r="J7" s="17"/>
    </row>
    <row r="8" spans="1:10" ht="15" customHeight="1">
      <c r="A8" s="350" t="s">
        <v>229</v>
      </c>
      <c r="B8" s="351"/>
      <c r="C8" s="352"/>
      <c r="D8" s="10">
        <v>115950</v>
      </c>
      <c r="E8" s="10">
        <v>119118</v>
      </c>
      <c r="F8" s="72">
        <v>103173</v>
      </c>
      <c r="G8" s="72">
        <v>108984</v>
      </c>
      <c r="H8" s="78">
        <v>107015</v>
      </c>
      <c r="I8" s="17"/>
      <c r="J8" s="17"/>
    </row>
    <row r="9" spans="1:10" ht="15" customHeight="1">
      <c r="A9" s="350" t="s">
        <v>48</v>
      </c>
      <c r="B9" s="351"/>
      <c r="C9" s="352"/>
      <c r="D9" s="10">
        <v>81758</v>
      </c>
      <c r="E9" s="10">
        <v>82237</v>
      </c>
      <c r="F9" s="72">
        <v>70500</v>
      </c>
      <c r="G9" s="72">
        <v>80307</v>
      </c>
      <c r="H9" s="78">
        <v>78339</v>
      </c>
      <c r="I9" s="17"/>
      <c r="J9" s="17"/>
    </row>
    <row r="10" spans="1:10" ht="15" customHeight="1">
      <c r="A10" s="350" t="s">
        <v>292</v>
      </c>
      <c r="B10" s="351"/>
      <c r="C10" s="352"/>
      <c r="D10" s="10">
        <v>10467</v>
      </c>
      <c r="E10" s="10">
        <v>10168</v>
      </c>
      <c r="F10" s="72">
        <v>9278</v>
      </c>
      <c r="G10" s="72">
        <v>10783</v>
      </c>
      <c r="H10" s="78">
        <v>10794</v>
      </c>
      <c r="I10" s="17"/>
      <c r="J10" s="17"/>
    </row>
    <row r="11" spans="1:10" ht="15" customHeight="1">
      <c r="A11" s="347" t="s">
        <v>269</v>
      </c>
      <c r="B11" s="348"/>
      <c r="C11" s="349"/>
      <c r="D11" s="10">
        <v>813665</v>
      </c>
      <c r="E11" s="10">
        <v>813490</v>
      </c>
      <c r="F11" s="72">
        <v>719423</v>
      </c>
      <c r="G11" s="72">
        <v>770175</v>
      </c>
      <c r="H11" s="78">
        <v>734976</v>
      </c>
      <c r="I11" s="17"/>
      <c r="J11" s="17"/>
    </row>
    <row r="12" spans="1:10" ht="15" customHeight="1">
      <c r="A12" s="350" t="s">
        <v>228</v>
      </c>
      <c r="B12" s="351"/>
      <c r="C12" s="352"/>
      <c r="D12" s="10">
        <v>477218</v>
      </c>
      <c r="E12" s="10">
        <v>480036</v>
      </c>
      <c r="F12" s="72">
        <v>420103</v>
      </c>
      <c r="G12" s="72">
        <v>435803</v>
      </c>
      <c r="H12" s="78">
        <v>415566</v>
      </c>
      <c r="I12" s="17"/>
      <c r="J12" s="17"/>
    </row>
    <row r="13" spans="1:10" ht="15" customHeight="1">
      <c r="A13" s="350" t="s">
        <v>387</v>
      </c>
      <c r="B13" s="351"/>
      <c r="C13" s="352"/>
      <c r="D13" s="10">
        <v>301293</v>
      </c>
      <c r="E13" s="10">
        <v>298669</v>
      </c>
      <c r="F13" s="72">
        <v>268585</v>
      </c>
      <c r="G13" s="72">
        <v>300561</v>
      </c>
      <c r="H13" s="78">
        <v>283999</v>
      </c>
      <c r="I13" s="17"/>
      <c r="J13" s="17"/>
    </row>
    <row r="14" spans="1:10" ht="15" customHeight="1">
      <c r="A14" s="350" t="s">
        <v>292</v>
      </c>
      <c r="B14" s="351"/>
      <c r="C14" s="352"/>
      <c r="D14" s="10">
        <v>35154</v>
      </c>
      <c r="E14" s="10">
        <v>34785</v>
      </c>
      <c r="F14" s="72">
        <v>30735</v>
      </c>
      <c r="G14" s="72">
        <v>33811</v>
      </c>
      <c r="H14" s="78">
        <v>35411</v>
      </c>
      <c r="I14" s="17"/>
      <c r="J14" s="17"/>
    </row>
    <row r="15" spans="1:10" ht="15" customHeight="1">
      <c r="A15" s="347" t="s">
        <v>270</v>
      </c>
      <c r="B15" s="348"/>
      <c r="C15" s="349"/>
      <c r="D15" s="10">
        <v>297</v>
      </c>
      <c r="E15" s="10">
        <v>297</v>
      </c>
      <c r="F15" s="72">
        <v>271</v>
      </c>
      <c r="G15" s="72">
        <v>292</v>
      </c>
      <c r="H15" s="78">
        <v>292</v>
      </c>
      <c r="I15" s="17"/>
      <c r="J15" s="17"/>
    </row>
    <row r="16" spans="1:10" ht="15" customHeight="1">
      <c r="A16" s="356" t="s">
        <v>271</v>
      </c>
      <c r="B16" s="357"/>
      <c r="C16" s="358"/>
      <c r="D16" s="10">
        <v>719</v>
      </c>
      <c r="E16" s="10">
        <v>729</v>
      </c>
      <c r="F16" s="72">
        <v>691</v>
      </c>
      <c r="G16" s="72">
        <v>702</v>
      </c>
      <c r="H16" s="78">
        <v>687</v>
      </c>
      <c r="I16" s="17"/>
      <c r="J16" s="17"/>
    </row>
    <row r="17" spans="1:10" ht="15" customHeight="1">
      <c r="A17" s="353" t="s">
        <v>228</v>
      </c>
      <c r="B17" s="354"/>
      <c r="C17" s="355"/>
      <c r="D17" s="10">
        <v>398</v>
      </c>
      <c r="E17" s="10">
        <v>411</v>
      </c>
      <c r="F17" s="72">
        <v>391</v>
      </c>
      <c r="G17" s="72">
        <v>384</v>
      </c>
      <c r="H17" s="78">
        <v>375</v>
      </c>
      <c r="I17" s="17"/>
      <c r="J17" s="17"/>
    </row>
    <row r="18" spans="1:10" ht="15" customHeight="1">
      <c r="A18" s="353" t="s">
        <v>387</v>
      </c>
      <c r="B18" s="354"/>
      <c r="C18" s="355"/>
      <c r="D18" s="10">
        <v>287</v>
      </c>
      <c r="E18" s="10">
        <v>285</v>
      </c>
      <c r="F18" s="72">
        <v>267</v>
      </c>
      <c r="G18" s="72">
        <v>282</v>
      </c>
      <c r="H18" s="78">
        <v>276</v>
      </c>
      <c r="I18" s="17"/>
      <c r="J18" s="17"/>
    </row>
    <row r="19" spans="1:10" ht="15" customHeight="1">
      <c r="A19" s="115" t="s">
        <v>292</v>
      </c>
      <c r="B19" s="116"/>
      <c r="C19" s="117"/>
      <c r="D19" s="10">
        <v>34</v>
      </c>
      <c r="E19" s="10">
        <v>33</v>
      </c>
      <c r="F19" s="72">
        <v>33</v>
      </c>
      <c r="G19" s="72">
        <v>36</v>
      </c>
      <c r="H19" s="78">
        <v>36</v>
      </c>
      <c r="I19" s="17"/>
      <c r="J19" s="17"/>
    </row>
    <row r="20" spans="1:10" ht="5.25" customHeight="1">
      <c r="A20" s="18"/>
      <c r="B20" s="12"/>
      <c r="C20" s="13"/>
      <c r="D20" s="12"/>
      <c r="E20" s="12"/>
      <c r="F20" s="12"/>
      <c r="G20" s="12"/>
      <c r="H20" s="102"/>
      <c r="I20" s="17"/>
      <c r="J20" s="17"/>
    </row>
    <row r="21" spans="1:10" ht="13.5">
      <c r="A21" s="17" t="s">
        <v>191</v>
      </c>
      <c r="B21" s="17" t="s">
        <v>401</v>
      </c>
      <c r="C21" s="17"/>
      <c r="D21" s="17"/>
      <c r="E21" s="17"/>
      <c r="F21" s="19"/>
      <c r="G21" s="19"/>
      <c r="H21" s="19" t="s">
        <v>131</v>
      </c>
      <c r="I21" s="17"/>
      <c r="J21" s="17"/>
    </row>
    <row r="22" spans="1:10" ht="13.5">
      <c r="A22" s="17"/>
      <c r="B22" s="17" t="s">
        <v>293</v>
      </c>
      <c r="C22" s="17"/>
      <c r="D22" s="17"/>
      <c r="E22" s="17"/>
      <c r="F22" s="19"/>
      <c r="G22" s="19"/>
      <c r="H22" s="19"/>
      <c r="I22" s="17"/>
      <c r="J22" s="17"/>
    </row>
    <row r="23" spans="1:10" ht="13.5">
      <c r="A23" s="17"/>
      <c r="B23" s="17"/>
      <c r="C23" s="17"/>
      <c r="D23" s="17"/>
      <c r="E23" s="17"/>
      <c r="F23" s="19"/>
      <c r="G23" s="19"/>
      <c r="H23" s="19"/>
      <c r="I23" s="17"/>
      <c r="J23" s="17"/>
    </row>
    <row r="24" spans="1:10" ht="13.5">
      <c r="A24" s="17"/>
      <c r="B24" s="17"/>
      <c r="C24" s="17"/>
      <c r="D24" s="17"/>
      <c r="E24" s="17"/>
      <c r="F24" s="17"/>
      <c r="G24" s="17"/>
      <c r="H24" s="17"/>
      <c r="I24" s="17"/>
      <c r="J24" s="17"/>
    </row>
    <row r="25" spans="2:10" ht="13.5">
      <c r="B25" s="118"/>
      <c r="C25" s="17"/>
      <c r="D25" s="17"/>
      <c r="E25" s="17"/>
      <c r="F25" s="17"/>
      <c r="G25" s="17"/>
      <c r="H25" s="17"/>
      <c r="I25" s="17"/>
      <c r="J25" s="17"/>
    </row>
    <row r="26" spans="1:10" ht="13.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13.5">
      <c r="A27" s="17"/>
      <c r="B27" s="17"/>
      <c r="C27" s="17"/>
      <c r="D27" s="17"/>
      <c r="E27" s="17"/>
      <c r="F27" s="17"/>
      <c r="G27" s="17"/>
      <c r="H27" s="17"/>
      <c r="I27" s="17"/>
      <c r="J27" s="17"/>
    </row>
    <row r="28" spans="1:10" ht="13.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31" ht="15.75" customHeight="1"/>
    <row r="32" ht="29.25" customHeight="1">
      <c r="K32" s="6"/>
    </row>
    <row r="33" ht="7.5" customHeight="1"/>
    <row r="35" ht="11.25" customHeight="1"/>
    <row r="46" ht="5.25" customHeight="1"/>
    <row r="48" ht="13.5">
      <c r="L48" s="9"/>
    </row>
    <row r="51" ht="6" customHeight="1"/>
    <row r="54" ht="13.5">
      <c r="K54" s="1"/>
    </row>
  </sheetData>
  <sheetProtection/>
  <mergeCells count="13">
    <mergeCell ref="A18:C18"/>
    <mergeCell ref="A12:C12"/>
    <mergeCell ref="A13:C13"/>
    <mergeCell ref="A14:C14"/>
    <mergeCell ref="A15:C15"/>
    <mergeCell ref="A16:C16"/>
    <mergeCell ref="A17:C17"/>
    <mergeCell ref="A6:C6"/>
    <mergeCell ref="A7:C7"/>
    <mergeCell ref="A8:C8"/>
    <mergeCell ref="A9:C9"/>
    <mergeCell ref="A10:C10"/>
    <mergeCell ref="A11:C11"/>
  </mergeCells>
  <printOptions horizont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25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6.421875" style="25" customWidth="1"/>
    <col min="2" max="2" width="3.7109375" style="25" customWidth="1"/>
    <col min="3" max="3" width="6.421875" style="25" customWidth="1"/>
    <col min="4" max="10" width="11.8515625" style="25" customWidth="1"/>
    <col min="11" max="12" width="8.140625" style="25" customWidth="1"/>
    <col min="13" max="16384" width="9.00390625" style="25" customWidth="1"/>
  </cols>
  <sheetData>
    <row r="1" ht="13.5">
      <c r="A1" s="25" t="s">
        <v>176</v>
      </c>
    </row>
    <row r="2" spans="1:12" ht="13.5">
      <c r="A2" s="17" t="s">
        <v>201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57"/>
      <c r="L3" s="65" t="s">
        <v>265</v>
      </c>
    </row>
    <row r="4" spans="1:12" ht="13.5">
      <c r="A4" s="366" t="s">
        <v>2</v>
      </c>
      <c r="B4" s="368"/>
      <c r="C4" s="304" t="s">
        <v>69</v>
      </c>
      <c r="D4" s="359" t="s">
        <v>274</v>
      </c>
      <c r="E4" s="359" t="s">
        <v>280</v>
      </c>
      <c r="F4" s="361" t="s">
        <v>417</v>
      </c>
      <c r="G4" s="361" t="s">
        <v>428</v>
      </c>
      <c r="H4" s="361" t="s">
        <v>429</v>
      </c>
      <c r="I4" s="205"/>
      <c r="J4" s="205"/>
      <c r="K4" s="205"/>
      <c r="L4" s="206"/>
    </row>
    <row r="5" spans="1:12" ht="33.75" customHeight="1">
      <c r="A5" s="367"/>
      <c r="B5" s="369"/>
      <c r="C5" s="305"/>
      <c r="D5" s="360"/>
      <c r="E5" s="360"/>
      <c r="F5" s="362"/>
      <c r="G5" s="362"/>
      <c r="H5" s="362"/>
      <c r="I5" s="207" t="s">
        <v>230</v>
      </c>
      <c r="J5" s="208" t="s">
        <v>231</v>
      </c>
      <c r="K5" s="207" t="s">
        <v>263</v>
      </c>
      <c r="L5" s="208" t="s">
        <v>264</v>
      </c>
    </row>
    <row r="6" spans="1:12" ht="17.25" customHeight="1">
      <c r="A6" s="363" t="s">
        <v>3</v>
      </c>
      <c r="B6" s="364"/>
      <c r="C6" s="365"/>
      <c r="D6" s="72">
        <v>448492</v>
      </c>
      <c r="E6" s="24">
        <v>453390</v>
      </c>
      <c r="F6" s="24">
        <v>457200</v>
      </c>
      <c r="G6" s="24">
        <v>461991</v>
      </c>
      <c r="H6" s="209">
        <v>461971</v>
      </c>
      <c r="I6" s="24">
        <v>272108</v>
      </c>
      <c r="J6" s="24">
        <v>153039</v>
      </c>
      <c r="K6" s="24">
        <v>20673</v>
      </c>
      <c r="L6" s="60">
        <v>16151</v>
      </c>
    </row>
    <row r="7" spans="1:12" ht="17.25" customHeight="1">
      <c r="A7" s="363" t="s">
        <v>202</v>
      </c>
      <c r="B7" s="364"/>
      <c r="C7" s="365"/>
      <c r="D7" s="72">
        <v>14477</v>
      </c>
      <c r="E7" s="24">
        <v>14645</v>
      </c>
      <c r="F7" s="24">
        <v>14878</v>
      </c>
      <c r="G7" s="24">
        <v>15036</v>
      </c>
      <c r="H7" s="209">
        <v>15069</v>
      </c>
      <c r="I7" s="24">
        <v>9470</v>
      </c>
      <c r="J7" s="24">
        <v>4649</v>
      </c>
      <c r="K7" s="24">
        <v>515</v>
      </c>
      <c r="L7" s="60">
        <v>435</v>
      </c>
    </row>
    <row r="8" spans="1:12" ht="17.25" customHeight="1">
      <c r="A8" s="363" t="s">
        <v>203</v>
      </c>
      <c r="B8" s="364"/>
      <c r="C8" s="365"/>
      <c r="D8" s="72">
        <v>12986</v>
      </c>
      <c r="E8" s="24">
        <v>13125</v>
      </c>
      <c r="F8" s="24">
        <v>13290</v>
      </c>
      <c r="G8" s="24">
        <v>13561</v>
      </c>
      <c r="H8" s="209">
        <v>13704</v>
      </c>
      <c r="I8" s="24">
        <v>8639</v>
      </c>
      <c r="J8" s="24">
        <v>4076</v>
      </c>
      <c r="K8" s="24">
        <v>502</v>
      </c>
      <c r="L8" s="60">
        <v>487</v>
      </c>
    </row>
    <row r="9" spans="1:12" ht="17.25" customHeight="1">
      <c r="A9" s="363" t="s">
        <v>204</v>
      </c>
      <c r="B9" s="364"/>
      <c r="C9" s="365"/>
      <c r="D9" s="72">
        <v>41912</v>
      </c>
      <c r="E9" s="24">
        <v>42391</v>
      </c>
      <c r="F9" s="24">
        <v>42688</v>
      </c>
      <c r="G9" s="24">
        <v>43041</v>
      </c>
      <c r="H9" s="209">
        <v>42767</v>
      </c>
      <c r="I9" s="24">
        <v>25468</v>
      </c>
      <c r="J9" s="24">
        <v>13686</v>
      </c>
      <c r="K9" s="24">
        <v>1975</v>
      </c>
      <c r="L9" s="60">
        <v>1638</v>
      </c>
    </row>
    <row r="10" spans="1:12" ht="17.25" customHeight="1">
      <c r="A10" s="363" t="s">
        <v>205</v>
      </c>
      <c r="B10" s="364"/>
      <c r="C10" s="365"/>
      <c r="D10" s="72">
        <v>52221</v>
      </c>
      <c r="E10" s="24">
        <v>52868</v>
      </c>
      <c r="F10" s="24">
        <v>53585</v>
      </c>
      <c r="G10" s="24">
        <v>54388</v>
      </c>
      <c r="H10" s="209">
        <v>54852</v>
      </c>
      <c r="I10" s="24">
        <v>34079</v>
      </c>
      <c r="J10" s="24">
        <v>16877</v>
      </c>
      <c r="K10" s="24">
        <v>2199</v>
      </c>
      <c r="L10" s="60">
        <v>1697</v>
      </c>
    </row>
    <row r="11" spans="1:12" ht="17.25" customHeight="1">
      <c r="A11" s="363" t="s">
        <v>294</v>
      </c>
      <c r="B11" s="364"/>
      <c r="C11" s="365"/>
      <c r="D11" s="72">
        <v>31266</v>
      </c>
      <c r="E11" s="24">
        <v>31838</v>
      </c>
      <c r="F11" s="24">
        <v>31877</v>
      </c>
      <c r="G11" s="24">
        <v>32203</v>
      </c>
      <c r="H11" s="209">
        <v>32101</v>
      </c>
      <c r="I11" s="24">
        <v>18953</v>
      </c>
      <c r="J11" s="24">
        <v>10700</v>
      </c>
      <c r="K11" s="24">
        <v>1414</v>
      </c>
      <c r="L11" s="60">
        <v>1034</v>
      </c>
    </row>
    <row r="12" spans="1:12" ht="17.25" customHeight="1">
      <c r="A12" s="363" t="s">
        <v>206</v>
      </c>
      <c r="B12" s="364"/>
      <c r="C12" s="365"/>
      <c r="D12" s="72">
        <v>27969</v>
      </c>
      <c r="E12" s="24">
        <v>28415</v>
      </c>
      <c r="F12" s="24">
        <v>28865</v>
      </c>
      <c r="G12" s="24">
        <v>28876</v>
      </c>
      <c r="H12" s="209">
        <v>28770</v>
      </c>
      <c r="I12" s="24">
        <v>15939</v>
      </c>
      <c r="J12" s="24">
        <v>10081</v>
      </c>
      <c r="K12" s="24">
        <v>1766</v>
      </c>
      <c r="L12" s="60">
        <v>984</v>
      </c>
    </row>
    <row r="13" spans="1:12" ht="17.25" customHeight="1">
      <c r="A13" s="363" t="s">
        <v>207</v>
      </c>
      <c r="B13" s="364"/>
      <c r="C13" s="365"/>
      <c r="D13" s="72">
        <v>15899</v>
      </c>
      <c r="E13" s="24">
        <v>16276</v>
      </c>
      <c r="F13" s="24">
        <v>16551</v>
      </c>
      <c r="G13" s="24">
        <v>16741</v>
      </c>
      <c r="H13" s="209">
        <v>16820</v>
      </c>
      <c r="I13" s="24">
        <v>8242</v>
      </c>
      <c r="J13" s="24">
        <v>7209</v>
      </c>
      <c r="K13" s="24">
        <v>763</v>
      </c>
      <c r="L13" s="60">
        <v>606</v>
      </c>
    </row>
    <row r="14" spans="1:12" ht="17.25" customHeight="1">
      <c r="A14" s="363" t="s">
        <v>208</v>
      </c>
      <c r="B14" s="364"/>
      <c r="C14" s="365"/>
      <c r="D14" s="72">
        <v>32258</v>
      </c>
      <c r="E14" s="24">
        <v>32591</v>
      </c>
      <c r="F14" s="24">
        <v>32963</v>
      </c>
      <c r="G14" s="24">
        <v>33333</v>
      </c>
      <c r="H14" s="209">
        <v>33265</v>
      </c>
      <c r="I14" s="24">
        <v>19692</v>
      </c>
      <c r="J14" s="24">
        <v>11013</v>
      </c>
      <c r="K14" s="24">
        <v>1372</v>
      </c>
      <c r="L14" s="60">
        <v>1188</v>
      </c>
    </row>
    <row r="15" spans="1:12" ht="17.25" customHeight="1">
      <c r="A15" s="363" t="s">
        <v>209</v>
      </c>
      <c r="B15" s="364"/>
      <c r="C15" s="365"/>
      <c r="D15" s="72">
        <v>6959</v>
      </c>
      <c r="E15" s="24">
        <v>7053</v>
      </c>
      <c r="F15" s="24">
        <v>7156</v>
      </c>
      <c r="G15" s="24">
        <v>7271</v>
      </c>
      <c r="H15" s="209">
        <v>7222</v>
      </c>
      <c r="I15" s="24">
        <v>4120</v>
      </c>
      <c r="J15" s="24">
        <v>2472</v>
      </c>
      <c r="K15" s="24">
        <v>383</v>
      </c>
      <c r="L15" s="60">
        <v>247</v>
      </c>
    </row>
    <row r="16" spans="1:12" ht="17.25" customHeight="1">
      <c r="A16" s="363" t="s">
        <v>210</v>
      </c>
      <c r="B16" s="364"/>
      <c r="C16" s="365"/>
      <c r="D16" s="72">
        <v>212545</v>
      </c>
      <c r="E16" s="24">
        <v>214188</v>
      </c>
      <c r="F16" s="24">
        <v>215347</v>
      </c>
      <c r="G16" s="24">
        <v>217541</v>
      </c>
      <c r="H16" s="209">
        <v>217401</v>
      </c>
      <c r="I16" s="24">
        <v>127506</v>
      </c>
      <c r="J16" s="24">
        <v>72276</v>
      </c>
      <c r="K16" s="24">
        <v>9784</v>
      </c>
      <c r="L16" s="60">
        <v>7835</v>
      </c>
    </row>
    <row r="17" spans="1:12" ht="17.25" customHeight="1">
      <c r="A17" s="370" t="s">
        <v>93</v>
      </c>
      <c r="B17" s="371"/>
      <c r="C17" s="372"/>
      <c r="D17" s="72"/>
      <c r="E17" s="24"/>
      <c r="F17" s="24"/>
      <c r="G17" s="24"/>
      <c r="H17" s="64"/>
      <c r="I17" s="24"/>
      <c r="J17" s="24"/>
      <c r="K17" s="24"/>
      <c r="L17" s="60"/>
    </row>
    <row r="18" spans="1:12" ht="17.25" customHeight="1">
      <c r="A18" s="363" t="s">
        <v>211</v>
      </c>
      <c r="B18" s="364"/>
      <c r="C18" s="365"/>
      <c r="D18" s="72">
        <v>123909</v>
      </c>
      <c r="E18" s="24">
        <v>125732</v>
      </c>
      <c r="F18" s="24">
        <v>126582</v>
      </c>
      <c r="G18" s="24">
        <v>127531</v>
      </c>
      <c r="H18" s="209">
        <v>127648</v>
      </c>
      <c r="I18" s="24">
        <v>74255</v>
      </c>
      <c r="J18" s="24">
        <v>41169</v>
      </c>
      <c r="K18" s="24">
        <v>6879</v>
      </c>
      <c r="L18" s="60">
        <v>5345</v>
      </c>
    </row>
    <row r="19" spans="1:12" ht="17.25" customHeight="1">
      <c r="A19" s="363" t="s">
        <v>295</v>
      </c>
      <c r="B19" s="364"/>
      <c r="C19" s="365"/>
      <c r="D19" s="72">
        <v>46785</v>
      </c>
      <c r="E19" s="24">
        <v>47407</v>
      </c>
      <c r="F19" s="24">
        <v>48136</v>
      </c>
      <c r="G19" s="24">
        <v>49055</v>
      </c>
      <c r="H19" s="209">
        <v>49871</v>
      </c>
      <c r="I19" s="24">
        <v>27943</v>
      </c>
      <c r="J19" s="24">
        <v>17809</v>
      </c>
      <c r="K19" s="24">
        <v>2551</v>
      </c>
      <c r="L19" s="60">
        <v>1568</v>
      </c>
    </row>
    <row r="20" spans="1:12" ht="17.25" customHeight="1">
      <c r="A20" s="18" t="s">
        <v>101</v>
      </c>
      <c r="B20" s="12"/>
      <c r="C20" s="12"/>
      <c r="D20" s="83">
        <v>18570</v>
      </c>
      <c r="E20" s="59">
        <v>17085</v>
      </c>
      <c r="F20" s="59">
        <v>16234</v>
      </c>
      <c r="G20" s="59">
        <v>15890</v>
      </c>
      <c r="H20" s="210">
        <v>13793</v>
      </c>
      <c r="I20" s="59">
        <v>9264</v>
      </c>
      <c r="J20" s="59">
        <v>3879</v>
      </c>
      <c r="K20" s="211">
        <v>324</v>
      </c>
      <c r="L20" s="212">
        <v>326</v>
      </c>
    </row>
    <row r="21" spans="1:12" ht="13.5">
      <c r="A21" s="25" t="s">
        <v>191</v>
      </c>
      <c r="B21" s="248" t="s">
        <v>414</v>
      </c>
      <c r="H21" s="64"/>
      <c r="I21" s="64"/>
      <c r="J21" s="64"/>
      <c r="K21" s="64"/>
      <c r="L21" s="66" t="s">
        <v>132</v>
      </c>
    </row>
    <row r="22" spans="2:3" ht="13.5">
      <c r="B22" s="203"/>
      <c r="C22" s="64"/>
    </row>
    <row r="23" spans="2:8" ht="13.5">
      <c r="B23" s="53"/>
      <c r="D23" s="64"/>
      <c r="E23" s="64"/>
      <c r="F23" s="64"/>
      <c r="G23" s="64"/>
      <c r="H23" s="64"/>
    </row>
    <row r="24" ht="13.5">
      <c r="C24" s="64"/>
    </row>
    <row r="25" spans="4:9" ht="13.5">
      <c r="D25" s="64"/>
      <c r="E25" s="64"/>
      <c r="F25" s="64"/>
      <c r="G25" s="64"/>
      <c r="H25" s="64"/>
      <c r="I25" s="64"/>
    </row>
  </sheetData>
  <sheetProtection/>
  <mergeCells count="22"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A15:C15"/>
    <mergeCell ref="A8:C8"/>
    <mergeCell ref="A9:C9"/>
    <mergeCell ref="A4:A5"/>
    <mergeCell ref="B4:B5"/>
    <mergeCell ref="C4:C5"/>
    <mergeCell ref="D4:D5"/>
    <mergeCell ref="E4:E5"/>
    <mergeCell ref="F4:F5"/>
    <mergeCell ref="G4:G5"/>
    <mergeCell ref="H4:H5"/>
    <mergeCell ref="A6:C6"/>
    <mergeCell ref="A7:C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21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5.140625" style="25" customWidth="1"/>
    <col min="2" max="2" width="1.8515625" style="25" customWidth="1"/>
    <col min="3" max="3" width="6.140625" style="25" customWidth="1"/>
    <col min="4" max="7" width="17.140625" style="25" customWidth="1"/>
    <col min="8" max="8" width="17.57421875" style="25" customWidth="1"/>
    <col min="9" max="9" width="6.28125" style="25" customWidth="1"/>
    <col min="10" max="10" width="13.57421875" style="25" customWidth="1"/>
    <col min="11" max="11" width="15.421875" style="25" customWidth="1"/>
    <col min="12" max="16384" width="9.00390625" style="25" customWidth="1"/>
  </cols>
  <sheetData>
    <row r="1" ht="13.5">
      <c r="A1" s="25" t="s">
        <v>175</v>
      </c>
    </row>
    <row r="3" ht="13.5">
      <c r="H3" s="1" t="s">
        <v>129</v>
      </c>
    </row>
    <row r="4" spans="1:14" ht="36.75" customHeight="1">
      <c r="A4" s="198" t="s">
        <v>69</v>
      </c>
      <c r="B4" s="330"/>
      <c r="C4" s="121" t="s">
        <v>102</v>
      </c>
      <c r="D4" s="125" t="s">
        <v>227</v>
      </c>
      <c r="E4" s="126" t="s">
        <v>103</v>
      </c>
      <c r="F4" s="204" t="s">
        <v>388</v>
      </c>
      <c r="G4" s="133" t="s">
        <v>291</v>
      </c>
      <c r="H4" s="127" t="s">
        <v>133</v>
      </c>
      <c r="J4" s="119"/>
      <c r="K4" s="120"/>
      <c r="L4" s="120"/>
      <c r="M4" s="120"/>
      <c r="N4" s="120"/>
    </row>
    <row r="5" spans="1:14" ht="9.75" customHeight="1">
      <c r="A5" s="199"/>
      <c r="B5" s="331"/>
      <c r="C5" s="122"/>
      <c r="D5" s="128" t="s">
        <v>389</v>
      </c>
      <c r="E5" s="128" t="s">
        <v>296</v>
      </c>
      <c r="F5" s="128" t="s">
        <v>297</v>
      </c>
      <c r="G5" s="128" t="s">
        <v>298</v>
      </c>
      <c r="H5" s="134" t="s">
        <v>299</v>
      </c>
      <c r="J5" s="119"/>
      <c r="K5" s="120"/>
      <c r="L5" s="120"/>
      <c r="M5" s="120"/>
      <c r="N5" s="120"/>
    </row>
    <row r="6" spans="1:8" ht="12.75" customHeight="1">
      <c r="A6" s="69" t="s">
        <v>275</v>
      </c>
      <c r="B6" s="70"/>
      <c r="C6" s="71"/>
      <c r="D6" s="14">
        <v>558297</v>
      </c>
      <c r="E6" s="10">
        <v>100371</v>
      </c>
      <c r="F6" s="10">
        <v>312200</v>
      </c>
      <c r="G6" s="10">
        <v>207406</v>
      </c>
      <c r="H6" s="11">
        <v>93733</v>
      </c>
    </row>
    <row r="7" spans="1:9" ht="13.5">
      <c r="A7" s="69" t="s">
        <v>434</v>
      </c>
      <c r="B7" s="70"/>
      <c r="C7" s="71"/>
      <c r="D7" s="81">
        <v>518752</v>
      </c>
      <c r="E7" s="72">
        <v>103152</v>
      </c>
      <c r="F7" s="10">
        <v>286088</v>
      </c>
      <c r="G7" s="72">
        <v>194188</v>
      </c>
      <c r="H7" s="78">
        <v>84613</v>
      </c>
      <c r="I7" s="64"/>
    </row>
    <row r="8" spans="1:9" ht="13.5">
      <c r="A8" s="103" t="s">
        <v>417</v>
      </c>
      <c r="B8" s="104"/>
      <c r="C8" s="105"/>
      <c r="D8" s="81">
        <v>105387</v>
      </c>
      <c r="E8" s="24">
        <v>13171</v>
      </c>
      <c r="F8" s="72">
        <v>173953</v>
      </c>
      <c r="G8" s="24">
        <v>100200</v>
      </c>
      <c r="H8" s="60">
        <v>57805</v>
      </c>
      <c r="I8" s="64"/>
    </row>
    <row r="9" spans="1:9" ht="13.5">
      <c r="A9" s="194" t="s">
        <v>385</v>
      </c>
      <c r="B9" s="195"/>
      <c r="C9" s="178"/>
      <c r="D9" s="81">
        <v>165609</v>
      </c>
      <c r="E9" s="24">
        <v>52503</v>
      </c>
      <c r="F9" s="24">
        <v>227545</v>
      </c>
      <c r="G9" s="24">
        <v>122464</v>
      </c>
      <c r="H9" s="60">
        <v>62369</v>
      </c>
      <c r="I9" s="64"/>
    </row>
    <row r="10" spans="1:8" s="64" customFormat="1" ht="13.5">
      <c r="A10" s="271" t="s">
        <v>418</v>
      </c>
      <c r="B10" s="272"/>
      <c r="C10" s="273"/>
      <c r="D10" s="83">
        <v>203591</v>
      </c>
      <c r="E10" s="59">
        <v>60092</v>
      </c>
      <c r="F10" s="59">
        <v>230343</v>
      </c>
      <c r="G10" s="59">
        <v>149972</v>
      </c>
      <c r="H10" s="94">
        <v>56298</v>
      </c>
    </row>
    <row r="11" spans="1:9" ht="13.5">
      <c r="A11" s="25" t="s">
        <v>212</v>
      </c>
      <c r="B11" s="25" t="s">
        <v>276</v>
      </c>
      <c r="D11" s="64"/>
      <c r="E11" s="64"/>
      <c r="F11" s="64"/>
      <c r="G11" s="64"/>
      <c r="H11" s="66" t="s">
        <v>390</v>
      </c>
      <c r="I11" s="64"/>
    </row>
    <row r="12" ht="13.5">
      <c r="B12" s="25" t="s">
        <v>391</v>
      </c>
    </row>
    <row r="13" spans="2:8" ht="13.5">
      <c r="B13" s="25" t="s">
        <v>392</v>
      </c>
      <c r="E13" s="64"/>
      <c r="F13" s="64"/>
      <c r="G13" s="64"/>
      <c r="H13" s="64"/>
    </row>
    <row r="14" spans="2:8" ht="13.5">
      <c r="B14" s="130" t="s">
        <v>403</v>
      </c>
      <c r="C14" s="130"/>
      <c r="D14" s="123"/>
      <c r="E14" s="123"/>
      <c r="H14" s="64"/>
    </row>
    <row r="15" spans="2:8" ht="13.5">
      <c r="B15" s="130" t="s">
        <v>405</v>
      </c>
      <c r="D15" s="129"/>
      <c r="E15" s="123"/>
      <c r="H15" s="64"/>
    </row>
    <row r="16" spans="2:8" ht="13.5">
      <c r="B16" s="130" t="s">
        <v>406</v>
      </c>
      <c r="C16" s="131"/>
      <c r="D16" s="123"/>
      <c r="E16" s="123"/>
      <c r="H16" s="64"/>
    </row>
    <row r="17" spans="2:8" ht="13.5">
      <c r="B17" s="130" t="s">
        <v>393</v>
      </c>
      <c r="C17" s="130"/>
      <c r="D17" s="124"/>
      <c r="E17" s="123"/>
      <c r="H17" s="64"/>
    </row>
    <row r="18" spans="2:8" ht="13.5">
      <c r="B18" s="130" t="s">
        <v>404</v>
      </c>
      <c r="C18" s="132"/>
      <c r="D18" s="123"/>
      <c r="E18" s="123"/>
      <c r="H18" s="64"/>
    </row>
    <row r="19" spans="2:8" ht="13.5">
      <c r="B19" s="130" t="s">
        <v>432</v>
      </c>
      <c r="C19" s="130"/>
      <c r="D19" s="123"/>
      <c r="E19" s="123"/>
      <c r="H19" s="64"/>
    </row>
    <row r="20" spans="2:5" s="64" customFormat="1" ht="13.5">
      <c r="B20" s="131" t="s">
        <v>433</v>
      </c>
      <c r="C20" s="270"/>
      <c r="D20" s="129"/>
      <c r="E20" s="129"/>
    </row>
    <row r="21" spans="2:5" s="64" customFormat="1" ht="13.5">
      <c r="B21" s="131" t="s">
        <v>407</v>
      </c>
      <c r="C21" s="270"/>
      <c r="D21" s="129"/>
      <c r="E21" s="129"/>
    </row>
  </sheetData>
  <sheetProtection/>
  <mergeCells count="1">
    <mergeCell ref="B4:B5"/>
  </mergeCells>
  <printOptions horizontalCentered="1"/>
  <pageMargins left="0.2" right="0.3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Q27"/>
  <sheetViews>
    <sheetView view="pageBreakPreview" zoomScaleSheetLayoutView="100" zoomScalePageLayoutView="0" workbookViewId="0" topLeftCell="A1">
      <selection activeCell="U10" sqref="U10"/>
    </sheetView>
  </sheetViews>
  <sheetFormatPr defaultColWidth="9.140625" defaultRowHeight="15"/>
  <cols>
    <col min="1" max="1" width="7.28125" style="64" customWidth="1"/>
    <col min="2" max="2" width="3.421875" style="64" customWidth="1"/>
    <col min="3" max="3" width="8.421875" style="64" customWidth="1"/>
    <col min="4" max="7" width="7.00390625" style="64" customWidth="1"/>
    <col min="8" max="8" width="7.140625" style="64" customWidth="1"/>
    <col min="9" max="9" width="9.00390625" style="64" customWidth="1"/>
    <col min="10" max="10" width="3.28125" style="64" customWidth="1"/>
    <col min="11" max="11" width="9.00390625" style="64" customWidth="1"/>
    <col min="12" max="16" width="7.140625" style="64" customWidth="1"/>
    <col min="17" max="16384" width="9.00390625" style="64" customWidth="1"/>
  </cols>
  <sheetData>
    <row r="1" ht="16.5" customHeight="1">
      <c r="A1" s="64" t="s">
        <v>174</v>
      </c>
    </row>
    <row r="2" ht="13.5">
      <c r="P2" s="66"/>
    </row>
    <row r="3" spans="1:17" ht="34.5" customHeight="1">
      <c r="A3" s="250" t="s">
        <v>213</v>
      </c>
      <c r="B3" s="215"/>
      <c r="C3" s="255" t="s">
        <v>69</v>
      </c>
      <c r="D3" s="250" t="s">
        <v>375</v>
      </c>
      <c r="E3" s="250" t="s">
        <v>377</v>
      </c>
      <c r="F3" s="250" t="s">
        <v>376</v>
      </c>
      <c r="G3" s="250" t="s">
        <v>386</v>
      </c>
      <c r="H3" s="250" t="s">
        <v>416</v>
      </c>
      <c r="I3" s="214" t="s">
        <v>213</v>
      </c>
      <c r="J3" s="215"/>
      <c r="K3" s="213" t="s">
        <v>69</v>
      </c>
      <c r="L3" s="250" t="s">
        <v>375</v>
      </c>
      <c r="M3" s="250" t="s">
        <v>377</v>
      </c>
      <c r="N3" s="250" t="s">
        <v>376</v>
      </c>
      <c r="O3" s="250" t="s">
        <v>386</v>
      </c>
      <c r="P3" s="250" t="s">
        <v>416</v>
      </c>
      <c r="Q3" s="274"/>
    </row>
    <row r="4" spans="1:16" ht="20.25" customHeight="1">
      <c r="A4" s="287" t="s">
        <v>3</v>
      </c>
      <c r="B4" s="373"/>
      <c r="C4" s="373"/>
      <c r="D4" s="251">
        <v>1142</v>
      </c>
      <c r="E4" s="135">
        <v>1135</v>
      </c>
      <c r="F4" s="136">
        <v>1130</v>
      </c>
      <c r="G4" s="200">
        <v>1122</v>
      </c>
      <c r="H4" s="275">
        <v>1120</v>
      </c>
      <c r="I4" s="216"/>
      <c r="J4" s="217"/>
      <c r="K4" s="218"/>
      <c r="L4" s="137"/>
      <c r="M4" s="137"/>
      <c r="N4" s="137"/>
      <c r="O4" s="137"/>
      <c r="P4" s="218"/>
    </row>
    <row r="5" spans="1:16" ht="20.25" customHeight="1">
      <c r="A5" s="35" t="s">
        <v>104</v>
      </c>
      <c r="B5" s="30"/>
      <c r="C5" s="30"/>
      <c r="D5" s="252">
        <v>677</v>
      </c>
      <c r="E5" s="138">
        <v>674</v>
      </c>
      <c r="F5" s="139">
        <v>670</v>
      </c>
      <c r="G5" s="201">
        <v>666</v>
      </c>
      <c r="H5" s="276">
        <v>666</v>
      </c>
      <c r="I5" s="219" t="s">
        <v>255</v>
      </c>
      <c r="J5" s="144"/>
      <c r="K5" s="145"/>
      <c r="L5" s="140"/>
      <c r="M5" s="140"/>
      <c r="N5" s="140"/>
      <c r="O5" s="140"/>
      <c r="P5" s="145"/>
    </row>
    <row r="6" spans="1:16" ht="20.25" customHeight="1">
      <c r="A6" s="277" t="s">
        <v>147</v>
      </c>
      <c r="B6" s="30"/>
      <c r="C6" s="30"/>
      <c r="D6" s="252">
        <v>667</v>
      </c>
      <c r="E6" s="138">
        <v>664</v>
      </c>
      <c r="F6" s="139">
        <v>660</v>
      </c>
      <c r="G6" s="201">
        <v>656</v>
      </c>
      <c r="H6" s="276">
        <v>656</v>
      </c>
      <c r="I6" s="143" t="s">
        <v>163</v>
      </c>
      <c r="J6" s="144"/>
      <c r="K6" s="145"/>
      <c r="L6" s="140">
        <v>1</v>
      </c>
      <c r="M6" s="140">
        <v>1</v>
      </c>
      <c r="N6" s="140">
        <v>1</v>
      </c>
      <c r="O6" s="140">
        <v>1</v>
      </c>
      <c r="P6" s="145">
        <v>1</v>
      </c>
    </row>
    <row r="7" spans="1:16" ht="20.25" customHeight="1">
      <c r="A7" s="277" t="s">
        <v>148</v>
      </c>
      <c r="B7" s="30"/>
      <c r="C7" s="30"/>
      <c r="D7" s="252">
        <v>1</v>
      </c>
      <c r="E7" s="138">
        <v>1</v>
      </c>
      <c r="F7" s="139">
        <v>1</v>
      </c>
      <c r="G7" s="201">
        <v>1</v>
      </c>
      <c r="H7" s="276">
        <v>1</v>
      </c>
      <c r="I7" s="143" t="s">
        <v>164</v>
      </c>
      <c r="J7" s="144"/>
      <c r="K7" s="145"/>
      <c r="L7" s="140">
        <v>2</v>
      </c>
      <c r="M7" s="140">
        <v>2</v>
      </c>
      <c r="N7" s="140">
        <v>2</v>
      </c>
      <c r="O7" s="140">
        <v>2</v>
      </c>
      <c r="P7" s="145">
        <v>2</v>
      </c>
    </row>
    <row r="8" spans="1:16" ht="20.25" customHeight="1">
      <c r="A8" s="277" t="s">
        <v>149</v>
      </c>
      <c r="B8" s="30"/>
      <c r="C8" s="30"/>
      <c r="D8" s="252">
        <v>1</v>
      </c>
      <c r="E8" s="138">
        <v>1</v>
      </c>
      <c r="F8" s="139">
        <v>1</v>
      </c>
      <c r="G8" s="201">
        <v>1</v>
      </c>
      <c r="H8" s="276">
        <v>1</v>
      </c>
      <c r="I8" s="143" t="s">
        <v>165</v>
      </c>
      <c r="J8" s="144"/>
      <c r="K8" s="145"/>
      <c r="L8" s="140">
        <v>1</v>
      </c>
      <c r="M8" s="140">
        <v>1</v>
      </c>
      <c r="N8" s="140">
        <v>1</v>
      </c>
      <c r="O8" s="140">
        <v>1</v>
      </c>
      <c r="P8" s="145">
        <v>1</v>
      </c>
    </row>
    <row r="9" spans="1:16" ht="20.25" customHeight="1">
      <c r="A9" s="277" t="s">
        <v>150</v>
      </c>
      <c r="B9" s="30"/>
      <c r="C9" s="30"/>
      <c r="D9" s="252">
        <v>4</v>
      </c>
      <c r="E9" s="138">
        <v>4</v>
      </c>
      <c r="F9" s="139">
        <v>4</v>
      </c>
      <c r="G9" s="201">
        <v>4</v>
      </c>
      <c r="H9" s="276">
        <v>4</v>
      </c>
      <c r="I9" s="143" t="s">
        <v>166</v>
      </c>
      <c r="J9" s="144"/>
      <c r="K9" s="145"/>
      <c r="L9" s="140">
        <v>13</v>
      </c>
      <c r="M9" s="140">
        <v>13</v>
      </c>
      <c r="N9" s="140">
        <v>13</v>
      </c>
      <c r="O9" s="140">
        <v>13</v>
      </c>
      <c r="P9" s="145">
        <v>13</v>
      </c>
    </row>
    <row r="10" spans="1:16" ht="20.25" customHeight="1">
      <c r="A10" s="277" t="s">
        <v>151</v>
      </c>
      <c r="B10" s="30"/>
      <c r="C10" s="30"/>
      <c r="D10" s="252">
        <v>1</v>
      </c>
      <c r="E10" s="138">
        <v>1</v>
      </c>
      <c r="F10" s="139">
        <v>1</v>
      </c>
      <c r="G10" s="201">
        <v>1</v>
      </c>
      <c r="H10" s="276">
        <v>1</v>
      </c>
      <c r="I10" s="143" t="s">
        <v>167</v>
      </c>
      <c r="J10" s="144"/>
      <c r="K10" s="145"/>
      <c r="L10" s="140">
        <v>1</v>
      </c>
      <c r="M10" s="140">
        <v>1</v>
      </c>
      <c r="N10" s="140">
        <v>1</v>
      </c>
      <c r="O10" s="140">
        <v>1</v>
      </c>
      <c r="P10" s="145">
        <v>1</v>
      </c>
    </row>
    <row r="11" spans="1:16" ht="20.25" customHeight="1">
      <c r="A11" s="277" t="s">
        <v>152</v>
      </c>
      <c r="B11" s="30"/>
      <c r="C11" s="30"/>
      <c r="D11" s="252">
        <v>1</v>
      </c>
      <c r="E11" s="138">
        <v>1</v>
      </c>
      <c r="F11" s="139">
        <v>1</v>
      </c>
      <c r="G11" s="201">
        <v>1</v>
      </c>
      <c r="H11" s="276">
        <v>1</v>
      </c>
      <c r="I11" s="143" t="s">
        <v>168</v>
      </c>
      <c r="J11" s="144"/>
      <c r="K11" s="145"/>
      <c r="L11" s="140">
        <v>2</v>
      </c>
      <c r="M11" s="140">
        <v>2</v>
      </c>
      <c r="N11" s="140">
        <v>2</v>
      </c>
      <c r="O11" s="140">
        <v>2</v>
      </c>
      <c r="P11" s="145">
        <v>2</v>
      </c>
    </row>
    <row r="12" spans="1:16" ht="20.25" customHeight="1">
      <c r="A12" s="277" t="s">
        <v>153</v>
      </c>
      <c r="B12" s="30"/>
      <c r="C12" s="30"/>
      <c r="D12" s="253">
        <v>1</v>
      </c>
      <c r="E12" s="141">
        <v>1</v>
      </c>
      <c r="F12" s="142">
        <v>1</v>
      </c>
      <c r="G12" s="202">
        <v>1</v>
      </c>
      <c r="H12" s="278">
        <v>1</v>
      </c>
      <c r="I12" s="143" t="s">
        <v>169</v>
      </c>
      <c r="J12" s="144"/>
      <c r="K12" s="145"/>
      <c r="L12" s="140">
        <v>1</v>
      </c>
      <c r="M12" s="140">
        <v>1</v>
      </c>
      <c r="N12" s="140">
        <v>1</v>
      </c>
      <c r="O12" s="140">
        <v>1</v>
      </c>
      <c r="P12" s="145">
        <v>1</v>
      </c>
    </row>
    <row r="13" spans="1:16" ht="20.25" customHeight="1">
      <c r="A13" s="277" t="s">
        <v>154</v>
      </c>
      <c r="B13" s="30"/>
      <c r="C13" s="30"/>
      <c r="D13" s="253">
        <v>1</v>
      </c>
      <c r="E13" s="141">
        <v>1</v>
      </c>
      <c r="F13" s="142">
        <v>1</v>
      </c>
      <c r="G13" s="202">
        <v>1</v>
      </c>
      <c r="H13" s="278">
        <v>1</v>
      </c>
      <c r="I13" s="143" t="s">
        <v>300</v>
      </c>
      <c r="J13" s="144"/>
      <c r="K13" s="145"/>
      <c r="L13" s="140">
        <v>1</v>
      </c>
      <c r="M13" s="140">
        <v>1</v>
      </c>
      <c r="N13" s="140">
        <v>1</v>
      </c>
      <c r="O13" s="140">
        <v>1</v>
      </c>
      <c r="P13" s="145">
        <v>1</v>
      </c>
    </row>
    <row r="14" spans="1:16" ht="20.25" customHeight="1">
      <c r="A14" s="35"/>
      <c r="B14" s="30"/>
      <c r="C14" s="30"/>
      <c r="D14" s="254"/>
      <c r="E14" s="140"/>
      <c r="F14" s="142"/>
      <c r="G14" s="202"/>
      <c r="H14" s="278"/>
      <c r="I14" s="143" t="s">
        <v>170</v>
      </c>
      <c r="J14" s="144"/>
      <c r="K14" s="145"/>
      <c r="L14" s="140">
        <v>10</v>
      </c>
      <c r="M14" s="140">
        <v>10</v>
      </c>
      <c r="N14" s="140">
        <v>10</v>
      </c>
      <c r="O14" s="140">
        <v>10</v>
      </c>
      <c r="P14" s="145">
        <v>10</v>
      </c>
    </row>
    <row r="15" spans="1:16" ht="20.25" customHeight="1">
      <c r="A15" s="35" t="s">
        <v>105</v>
      </c>
      <c r="B15" s="30"/>
      <c r="C15" s="30"/>
      <c r="D15" s="253">
        <v>443</v>
      </c>
      <c r="E15" s="141">
        <v>439</v>
      </c>
      <c r="F15" s="142">
        <v>438</v>
      </c>
      <c r="G15" s="202">
        <v>434</v>
      </c>
      <c r="H15" s="278">
        <v>433</v>
      </c>
      <c r="I15" s="143" t="s">
        <v>171</v>
      </c>
      <c r="J15" s="144"/>
      <c r="K15" s="145"/>
      <c r="L15" s="140">
        <v>1</v>
      </c>
      <c r="M15" s="140">
        <v>1</v>
      </c>
      <c r="N15" s="140">
        <v>1</v>
      </c>
      <c r="O15" s="140">
        <v>1</v>
      </c>
      <c r="P15" s="145">
        <v>1</v>
      </c>
    </row>
    <row r="16" spans="1:16" ht="20.25" customHeight="1">
      <c r="A16" s="277" t="s">
        <v>155</v>
      </c>
      <c r="B16" s="30"/>
      <c r="C16" s="30"/>
      <c r="D16" s="253">
        <v>82</v>
      </c>
      <c r="E16" s="141">
        <v>80</v>
      </c>
      <c r="F16" s="142">
        <v>80</v>
      </c>
      <c r="G16" s="202">
        <v>80</v>
      </c>
      <c r="H16" s="278">
        <v>79</v>
      </c>
      <c r="I16" s="219"/>
      <c r="J16" s="144"/>
      <c r="K16" s="145"/>
      <c r="L16" s="140"/>
      <c r="M16" s="140"/>
      <c r="N16" s="140"/>
      <c r="O16" s="140"/>
      <c r="P16" s="145"/>
    </row>
    <row r="17" spans="1:16" ht="20.25" customHeight="1">
      <c r="A17" s="277" t="s">
        <v>156</v>
      </c>
      <c r="B17" s="30"/>
      <c r="C17" s="30"/>
      <c r="D17" s="253">
        <v>210</v>
      </c>
      <c r="E17" s="141">
        <v>210</v>
      </c>
      <c r="F17" s="142">
        <v>209</v>
      </c>
      <c r="G17" s="202">
        <v>205</v>
      </c>
      <c r="H17" s="278">
        <v>205</v>
      </c>
      <c r="I17" s="219" t="s">
        <v>106</v>
      </c>
      <c r="J17" s="144"/>
      <c r="K17" s="145"/>
      <c r="L17" s="140">
        <v>5</v>
      </c>
      <c r="M17" s="140">
        <v>5</v>
      </c>
      <c r="N17" s="140">
        <v>5</v>
      </c>
      <c r="O17" s="140">
        <v>5</v>
      </c>
      <c r="P17" s="145">
        <v>5</v>
      </c>
    </row>
    <row r="18" spans="1:16" ht="20.25" customHeight="1">
      <c r="A18" s="277" t="s">
        <v>157</v>
      </c>
      <c r="B18" s="30"/>
      <c r="C18" s="30"/>
      <c r="D18" s="253">
        <v>11</v>
      </c>
      <c r="E18" s="141">
        <v>11</v>
      </c>
      <c r="F18" s="142">
        <v>11</v>
      </c>
      <c r="G18" s="202">
        <v>11</v>
      </c>
      <c r="H18" s="278">
        <v>11</v>
      </c>
      <c r="I18" s="219" t="s">
        <v>256</v>
      </c>
      <c r="J18" s="144"/>
      <c r="K18" s="145"/>
      <c r="L18" s="140">
        <v>2</v>
      </c>
      <c r="M18" s="140">
        <v>2</v>
      </c>
      <c r="N18" s="140">
        <v>2</v>
      </c>
      <c r="O18" s="140">
        <v>2</v>
      </c>
      <c r="P18" s="145">
        <v>2</v>
      </c>
    </row>
    <row r="19" spans="1:16" ht="20.25" customHeight="1">
      <c r="A19" s="277" t="s">
        <v>158</v>
      </c>
      <c r="B19" s="30"/>
      <c r="C19" s="30"/>
      <c r="D19" s="253">
        <v>77</v>
      </c>
      <c r="E19" s="141">
        <v>76</v>
      </c>
      <c r="F19" s="142">
        <v>76</v>
      </c>
      <c r="G19" s="202">
        <v>76</v>
      </c>
      <c r="H19" s="278">
        <v>76</v>
      </c>
      <c r="I19" s="220" t="s">
        <v>258</v>
      </c>
      <c r="J19" s="144"/>
      <c r="K19" s="145"/>
      <c r="L19" s="140">
        <v>1</v>
      </c>
      <c r="M19" s="140">
        <v>1</v>
      </c>
      <c r="N19" s="140">
        <v>1</v>
      </c>
      <c r="O19" s="140">
        <v>1</v>
      </c>
      <c r="P19" s="145">
        <v>1</v>
      </c>
    </row>
    <row r="20" spans="1:16" ht="20.25" customHeight="1">
      <c r="A20" s="277" t="s">
        <v>159</v>
      </c>
      <c r="B20" s="30"/>
      <c r="C20" s="30"/>
      <c r="D20" s="253">
        <v>3</v>
      </c>
      <c r="E20" s="141">
        <v>3</v>
      </c>
      <c r="F20" s="142">
        <v>3</v>
      </c>
      <c r="G20" s="202">
        <v>3</v>
      </c>
      <c r="H20" s="278">
        <v>3</v>
      </c>
      <c r="I20" s="219" t="s">
        <v>257</v>
      </c>
      <c r="J20" s="144"/>
      <c r="K20" s="145"/>
      <c r="L20" s="140">
        <v>1</v>
      </c>
      <c r="M20" s="140">
        <v>1</v>
      </c>
      <c r="N20" s="140">
        <v>1</v>
      </c>
      <c r="O20" s="140">
        <v>1</v>
      </c>
      <c r="P20" s="145">
        <v>1</v>
      </c>
    </row>
    <row r="21" spans="1:16" ht="20.25" customHeight="1">
      <c r="A21" s="277" t="s">
        <v>160</v>
      </c>
      <c r="B21" s="30"/>
      <c r="C21" s="30"/>
      <c r="D21" s="253">
        <v>10</v>
      </c>
      <c r="E21" s="141">
        <v>10</v>
      </c>
      <c r="F21" s="142">
        <v>10</v>
      </c>
      <c r="G21" s="202">
        <v>10</v>
      </c>
      <c r="H21" s="278">
        <v>10</v>
      </c>
      <c r="I21" s="143" t="s">
        <v>170</v>
      </c>
      <c r="J21" s="144"/>
      <c r="K21" s="145"/>
      <c r="L21" s="146">
        <v>1</v>
      </c>
      <c r="M21" s="146">
        <v>1</v>
      </c>
      <c r="N21" s="140">
        <v>1</v>
      </c>
      <c r="O21" s="140">
        <v>1</v>
      </c>
      <c r="P21" s="145">
        <v>1</v>
      </c>
    </row>
    <row r="22" spans="1:16" ht="20.25" customHeight="1">
      <c r="A22" s="277" t="s">
        <v>161</v>
      </c>
      <c r="B22" s="30"/>
      <c r="C22" s="30"/>
      <c r="D22" s="253">
        <v>1</v>
      </c>
      <c r="E22" s="141">
        <v>1</v>
      </c>
      <c r="F22" s="142">
        <v>1</v>
      </c>
      <c r="G22" s="202">
        <v>1</v>
      </c>
      <c r="H22" s="278">
        <v>1</v>
      </c>
      <c r="I22" s="219"/>
      <c r="J22" s="144"/>
      <c r="K22" s="145"/>
      <c r="L22" s="140"/>
      <c r="M22" s="140"/>
      <c r="N22" s="140"/>
      <c r="O22" s="140"/>
      <c r="P22" s="145"/>
    </row>
    <row r="23" spans="1:16" ht="20.25" customHeight="1">
      <c r="A23" s="277" t="s">
        <v>162</v>
      </c>
      <c r="B23" s="30"/>
      <c r="C23" s="30"/>
      <c r="D23" s="253">
        <v>16</v>
      </c>
      <c r="E23" s="141">
        <v>15</v>
      </c>
      <c r="F23" s="139">
        <v>15</v>
      </c>
      <c r="G23" s="201">
        <v>15</v>
      </c>
      <c r="H23" s="276">
        <v>15</v>
      </c>
      <c r="I23" s="219" t="s">
        <v>259</v>
      </c>
      <c r="J23" s="144"/>
      <c r="K23" s="145"/>
      <c r="L23" s="140">
        <v>17</v>
      </c>
      <c r="M23" s="140">
        <v>17</v>
      </c>
      <c r="N23" s="140">
        <v>17</v>
      </c>
      <c r="O23" s="140">
        <v>17</v>
      </c>
      <c r="P23" s="145">
        <v>16</v>
      </c>
    </row>
    <row r="24" spans="1:16" ht="20.25" customHeight="1">
      <c r="A24" s="279"/>
      <c r="B24" s="236"/>
      <c r="C24" s="236"/>
      <c r="D24" s="280"/>
      <c r="E24" s="147"/>
      <c r="F24" s="147"/>
      <c r="G24" s="147"/>
      <c r="H24" s="281"/>
      <c r="I24" s="221" t="s">
        <v>260</v>
      </c>
      <c r="J24" s="222"/>
      <c r="K24" s="223"/>
      <c r="L24" s="148">
        <v>17</v>
      </c>
      <c r="M24" s="148">
        <v>17</v>
      </c>
      <c r="N24" s="148">
        <v>17</v>
      </c>
      <c r="O24" s="148">
        <v>17</v>
      </c>
      <c r="P24" s="223">
        <v>16</v>
      </c>
    </row>
    <row r="25" ht="20.25" customHeight="1">
      <c r="P25" s="66" t="s">
        <v>402</v>
      </c>
    </row>
    <row r="26" spans="1:2" ht="13.5">
      <c r="A26" s="64" t="s">
        <v>191</v>
      </c>
      <c r="B26" s="64" t="s">
        <v>214</v>
      </c>
    </row>
    <row r="27" ht="13.5">
      <c r="B27" s="64" t="s">
        <v>215</v>
      </c>
    </row>
  </sheetData>
  <sheetProtection/>
  <mergeCells count="1">
    <mergeCell ref="A4:C4"/>
  </mergeCells>
  <printOptions horizontalCentered="1"/>
  <pageMargins left="0.42" right="0.46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Q12"/>
  <sheetViews>
    <sheetView zoomScaleSheetLayoutView="100" zoomScalePageLayoutView="0" workbookViewId="0" topLeftCell="A1">
      <selection activeCell="R17" sqref="R17"/>
    </sheetView>
  </sheetViews>
  <sheetFormatPr defaultColWidth="9.140625" defaultRowHeight="15"/>
  <cols>
    <col min="1" max="1" width="4.140625" style="64" customWidth="1"/>
    <col min="2" max="2" width="1.7109375" style="64" customWidth="1"/>
    <col min="3" max="3" width="5.57421875" style="64" customWidth="1"/>
    <col min="4" max="17" width="6.7109375" style="64" customWidth="1"/>
    <col min="18" max="16384" width="9.00390625" style="64" customWidth="1"/>
  </cols>
  <sheetData>
    <row r="1" ht="13.5">
      <c r="A1" s="64" t="s">
        <v>173</v>
      </c>
    </row>
    <row r="4" ht="15.75" customHeight="1">
      <c r="Q4" s="66" t="s">
        <v>415</v>
      </c>
    </row>
    <row r="5" spans="1:17" ht="23.25" customHeight="1">
      <c r="A5" s="379" t="s">
        <v>107</v>
      </c>
      <c r="B5" s="381"/>
      <c r="C5" s="383" t="s">
        <v>220</v>
      </c>
      <c r="D5" s="288" t="s">
        <v>3</v>
      </c>
      <c r="E5" s="291" t="s">
        <v>221</v>
      </c>
      <c r="F5" s="292"/>
      <c r="G5" s="292"/>
      <c r="H5" s="292"/>
      <c r="I5" s="292"/>
      <c r="J5" s="292"/>
      <c r="K5" s="293"/>
      <c r="L5" s="374" t="s">
        <v>219</v>
      </c>
      <c r="M5" s="291" t="s">
        <v>116</v>
      </c>
      <c r="N5" s="293"/>
      <c r="O5" s="291" t="s">
        <v>222</v>
      </c>
      <c r="P5" s="292"/>
      <c r="Q5" s="293"/>
    </row>
    <row r="6" spans="1:17" ht="78.75" customHeight="1">
      <c r="A6" s="380"/>
      <c r="B6" s="382"/>
      <c r="C6" s="384"/>
      <c r="D6" s="373"/>
      <c r="E6" s="112" t="s">
        <v>108</v>
      </c>
      <c r="F6" s="258" t="s">
        <v>109</v>
      </c>
      <c r="G6" s="85" t="s">
        <v>110</v>
      </c>
      <c r="H6" s="114" t="s">
        <v>111</v>
      </c>
      <c r="I6" s="107" t="s">
        <v>218</v>
      </c>
      <c r="J6" s="114" t="s">
        <v>112</v>
      </c>
      <c r="K6" s="107" t="s">
        <v>394</v>
      </c>
      <c r="L6" s="375"/>
      <c r="M6" s="113" t="s">
        <v>216</v>
      </c>
      <c r="N6" s="113" t="s">
        <v>217</v>
      </c>
      <c r="O6" s="85" t="s">
        <v>117</v>
      </c>
      <c r="P6" s="113" t="s">
        <v>121</v>
      </c>
      <c r="Q6" s="112" t="s">
        <v>118</v>
      </c>
    </row>
    <row r="7" spans="1:17" ht="24" customHeight="1">
      <c r="A7" s="376" t="s">
        <v>3</v>
      </c>
      <c r="B7" s="377"/>
      <c r="C7" s="378"/>
      <c r="D7" s="282">
        <v>373</v>
      </c>
      <c r="E7" s="282">
        <v>15</v>
      </c>
      <c r="F7" s="282">
        <v>18</v>
      </c>
      <c r="G7" s="282">
        <v>70</v>
      </c>
      <c r="H7" s="282">
        <v>18</v>
      </c>
      <c r="I7" s="282">
        <v>19</v>
      </c>
      <c r="J7" s="282">
        <v>30</v>
      </c>
      <c r="K7" s="282">
        <v>97</v>
      </c>
      <c r="L7" s="282" t="s">
        <v>395</v>
      </c>
      <c r="M7" s="282">
        <v>17</v>
      </c>
      <c r="N7" s="282">
        <v>24</v>
      </c>
      <c r="O7" s="282">
        <v>34</v>
      </c>
      <c r="P7" s="282">
        <v>31</v>
      </c>
      <c r="Q7" s="283" t="s">
        <v>396</v>
      </c>
    </row>
    <row r="8" spans="1:17" ht="19.5" customHeight="1">
      <c r="A8" s="287" t="s">
        <v>113</v>
      </c>
      <c r="B8" s="373"/>
      <c r="C8" s="323"/>
      <c r="D8" s="30">
        <v>11</v>
      </c>
      <c r="E8" s="30">
        <v>1</v>
      </c>
      <c r="F8" s="62" t="s">
        <v>396</v>
      </c>
      <c r="G8" s="30">
        <v>4</v>
      </c>
      <c r="H8" s="62" t="s">
        <v>395</v>
      </c>
      <c r="I8" s="62" t="s">
        <v>397</v>
      </c>
      <c r="J8" s="62" t="s">
        <v>398</v>
      </c>
      <c r="K8" s="62" t="s">
        <v>396</v>
      </c>
      <c r="L8" s="62" t="s">
        <v>399</v>
      </c>
      <c r="M8" s="62">
        <v>1</v>
      </c>
      <c r="N8" s="62" t="s">
        <v>396</v>
      </c>
      <c r="O8" s="62">
        <v>4</v>
      </c>
      <c r="P8" s="62">
        <v>1</v>
      </c>
      <c r="Q8" s="108" t="s">
        <v>395</v>
      </c>
    </row>
    <row r="9" spans="1:17" ht="19.5" customHeight="1">
      <c r="A9" s="287" t="s">
        <v>114</v>
      </c>
      <c r="B9" s="373"/>
      <c r="C9" s="323"/>
      <c r="D9" s="30">
        <v>39</v>
      </c>
      <c r="E9" s="30">
        <v>1</v>
      </c>
      <c r="F9" s="30">
        <v>2</v>
      </c>
      <c r="G9" s="30">
        <v>8</v>
      </c>
      <c r="H9" s="30">
        <v>8</v>
      </c>
      <c r="I9" s="30">
        <v>6</v>
      </c>
      <c r="J9" s="62" t="s">
        <v>396</v>
      </c>
      <c r="K9" s="30">
        <v>6</v>
      </c>
      <c r="L9" s="62" t="s">
        <v>395</v>
      </c>
      <c r="M9" s="62" t="s">
        <v>395</v>
      </c>
      <c r="N9" s="62">
        <v>1</v>
      </c>
      <c r="O9" s="62">
        <v>4</v>
      </c>
      <c r="P9" s="62">
        <v>3</v>
      </c>
      <c r="Q9" s="108" t="s">
        <v>398</v>
      </c>
    </row>
    <row r="10" spans="1:17" ht="19.5" customHeight="1">
      <c r="A10" s="317" t="s">
        <v>115</v>
      </c>
      <c r="B10" s="318"/>
      <c r="C10" s="314"/>
      <c r="D10" s="256">
        <v>323</v>
      </c>
      <c r="E10" s="256">
        <v>13</v>
      </c>
      <c r="F10" s="256">
        <v>16</v>
      </c>
      <c r="G10" s="256">
        <v>58</v>
      </c>
      <c r="H10" s="256">
        <v>10</v>
      </c>
      <c r="I10" s="256">
        <v>13</v>
      </c>
      <c r="J10" s="256">
        <v>30</v>
      </c>
      <c r="K10" s="256">
        <v>91</v>
      </c>
      <c r="L10" s="111" t="s">
        <v>400</v>
      </c>
      <c r="M10" s="111">
        <v>16</v>
      </c>
      <c r="N10" s="111">
        <v>23</v>
      </c>
      <c r="O10" s="111">
        <v>26</v>
      </c>
      <c r="P10" s="111">
        <v>27</v>
      </c>
      <c r="Q10" s="268" t="s">
        <v>395</v>
      </c>
    </row>
    <row r="11" ht="13.5">
      <c r="Q11" s="66" t="s">
        <v>128</v>
      </c>
    </row>
    <row r="12" ht="13.5">
      <c r="Q12" s="66"/>
    </row>
    <row r="15" ht="34.5" customHeight="1"/>
    <row r="16" ht="38.25" customHeight="1"/>
    <row r="17" ht="38.25" customHeight="1"/>
    <row r="18" ht="22.5" customHeight="1"/>
    <row r="19" ht="51" customHeight="1"/>
    <row r="20" ht="39.7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12">
    <mergeCell ref="A9:C9"/>
    <mergeCell ref="A10:C10"/>
    <mergeCell ref="A5:A6"/>
    <mergeCell ref="B5:B6"/>
    <mergeCell ref="C5:C6"/>
    <mergeCell ref="D5:D6"/>
    <mergeCell ref="E5:K5"/>
    <mergeCell ref="L5:L6"/>
    <mergeCell ref="M5:N5"/>
    <mergeCell ref="O5:Q5"/>
    <mergeCell ref="A7:C7"/>
    <mergeCell ref="A8:C8"/>
  </mergeCells>
  <printOptions horizontalCentered="1"/>
  <pageMargins left="0.5905511811023623" right="0.5905511811023623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10"/>
  <sheetViews>
    <sheetView zoomScaleSheetLayoutView="100" zoomScalePageLayoutView="0" workbookViewId="0" topLeftCell="A1">
      <selection activeCell="H23" sqref="H23"/>
    </sheetView>
  </sheetViews>
  <sheetFormatPr defaultColWidth="9.140625" defaultRowHeight="15"/>
  <cols>
    <col min="1" max="1" width="12.421875" style="25" customWidth="1"/>
    <col min="2" max="8" width="10.00390625" style="25" customWidth="1"/>
    <col min="9" max="16384" width="9.00390625" style="25" customWidth="1"/>
  </cols>
  <sheetData>
    <row r="1" ht="13.5">
      <c r="A1" s="25" t="s">
        <v>23</v>
      </c>
    </row>
    <row r="2" spans="1:8" ht="13.5">
      <c r="A2" s="64"/>
      <c r="B2" s="64"/>
      <c r="C2" s="64"/>
      <c r="D2" s="64"/>
      <c r="E2" s="64"/>
      <c r="F2" s="64"/>
      <c r="G2" s="64"/>
      <c r="H2" s="64"/>
    </row>
    <row r="3" spans="1:8" ht="13.5">
      <c r="A3" s="64"/>
      <c r="B3" s="64"/>
      <c r="C3" s="64"/>
      <c r="D3" s="64"/>
      <c r="E3" s="64"/>
      <c r="F3" s="64"/>
      <c r="G3" s="64"/>
      <c r="H3" s="66" t="s">
        <v>431</v>
      </c>
    </row>
    <row r="4" spans="1:8" ht="21.75" customHeight="1">
      <c r="A4" s="286" t="s">
        <v>24</v>
      </c>
      <c r="B4" s="286" t="s">
        <v>25</v>
      </c>
      <c r="C4" s="286" t="s">
        <v>26</v>
      </c>
      <c r="D4" s="286" t="s">
        <v>236</v>
      </c>
      <c r="E4" s="288"/>
      <c r="F4" s="288"/>
      <c r="G4" s="288"/>
      <c r="H4" s="284" t="s">
        <v>237</v>
      </c>
    </row>
    <row r="5" spans="1:8" ht="22.5" customHeight="1">
      <c r="A5" s="287"/>
      <c r="B5" s="287"/>
      <c r="C5" s="287"/>
      <c r="D5" s="79" t="s">
        <v>27</v>
      </c>
      <c r="E5" s="79" t="s">
        <v>28</v>
      </c>
      <c r="F5" s="79" t="s">
        <v>29</v>
      </c>
      <c r="G5" s="79" t="s">
        <v>30</v>
      </c>
      <c r="H5" s="285"/>
    </row>
    <row r="6" spans="1:9" ht="19.5" customHeight="1">
      <c r="A6" s="79" t="s">
        <v>31</v>
      </c>
      <c r="B6" s="80">
        <v>1</v>
      </c>
      <c r="C6" s="76">
        <v>3</v>
      </c>
      <c r="D6" s="76">
        <v>45</v>
      </c>
      <c r="E6" s="76">
        <v>13</v>
      </c>
      <c r="F6" s="76">
        <v>19</v>
      </c>
      <c r="G6" s="76">
        <v>13</v>
      </c>
      <c r="H6" s="77">
        <v>5</v>
      </c>
      <c r="I6" s="40"/>
    </row>
    <row r="7" spans="1:8" ht="19.5" customHeight="1">
      <c r="A7" s="34" t="s">
        <v>32</v>
      </c>
      <c r="B7" s="81">
        <v>1</v>
      </c>
      <c r="C7" s="72">
        <v>3</v>
      </c>
      <c r="D7" s="72">
        <v>23</v>
      </c>
      <c r="E7" s="72">
        <v>9</v>
      </c>
      <c r="F7" s="72">
        <v>7</v>
      </c>
      <c r="G7" s="72">
        <v>7</v>
      </c>
      <c r="H7" s="78">
        <v>5</v>
      </c>
    </row>
    <row r="8" spans="1:8" ht="19.5" customHeight="1">
      <c r="A8" s="34" t="s">
        <v>33</v>
      </c>
      <c r="B8" s="81">
        <v>3</v>
      </c>
      <c r="C8" s="72">
        <v>19</v>
      </c>
      <c r="D8" s="72">
        <v>298</v>
      </c>
      <c r="E8" s="72">
        <v>100</v>
      </c>
      <c r="F8" s="72">
        <v>103</v>
      </c>
      <c r="G8" s="72">
        <v>95</v>
      </c>
      <c r="H8" s="78">
        <v>46</v>
      </c>
    </row>
    <row r="9" spans="1:8" ht="19.5" customHeight="1">
      <c r="A9" s="82" t="s">
        <v>34</v>
      </c>
      <c r="B9" s="83">
        <v>5</v>
      </c>
      <c r="C9" s="74">
        <v>25</v>
      </c>
      <c r="D9" s="74">
        <v>366</v>
      </c>
      <c r="E9" s="74">
        <v>122</v>
      </c>
      <c r="F9" s="74">
        <v>129</v>
      </c>
      <c r="G9" s="74">
        <v>115</v>
      </c>
      <c r="H9" s="84">
        <v>56</v>
      </c>
    </row>
    <row r="10" spans="1:8" ht="13.5">
      <c r="A10" s="64"/>
      <c r="B10" s="64"/>
      <c r="C10" s="64"/>
      <c r="D10" s="64"/>
      <c r="E10" s="64"/>
      <c r="F10" s="64"/>
      <c r="G10" s="64"/>
      <c r="H10" s="66" t="s">
        <v>35</v>
      </c>
    </row>
  </sheetData>
  <sheetProtection/>
  <mergeCells count="5">
    <mergeCell ref="H4:H5"/>
    <mergeCell ref="A4:A5"/>
    <mergeCell ref="B4:B5"/>
    <mergeCell ref="C4:C5"/>
    <mergeCell ref="D4:G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2"/>
  <sheetViews>
    <sheetView zoomScaleSheetLayoutView="115" zoomScalePageLayoutView="0" workbookViewId="0" topLeftCell="A1">
      <selection activeCell="M16" sqref="M16"/>
    </sheetView>
  </sheetViews>
  <sheetFormatPr defaultColWidth="9.140625" defaultRowHeight="15"/>
  <cols>
    <col min="1" max="11" width="7.57421875" style="25" customWidth="1"/>
    <col min="12" max="16384" width="9.00390625" style="25" customWidth="1"/>
  </cols>
  <sheetData>
    <row r="1" ht="13.5">
      <c r="A1" s="25" t="s">
        <v>184</v>
      </c>
    </row>
    <row r="2" spans="1:11" ht="13.5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6" t="s">
        <v>431</v>
      </c>
    </row>
    <row r="4" spans="1:11" ht="24" customHeight="1">
      <c r="A4" s="289" t="s">
        <v>2</v>
      </c>
      <c r="B4" s="286" t="s">
        <v>25</v>
      </c>
      <c r="C4" s="286" t="s">
        <v>26</v>
      </c>
      <c r="D4" s="291" t="s">
        <v>236</v>
      </c>
      <c r="E4" s="292"/>
      <c r="F4" s="292"/>
      <c r="G4" s="292"/>
      <c r="H4" s="292"/>
      <c r="I4" s="292"/>
      <c r="J4" s="293"/>
      <c r="K4" s="284" t="s">
        <v>237</v>
      </c>
    </row>
    <row r="5" spans="1:11" ht="25.5" customHeight="1">
      <c r="A5" s="290"/>
      <c r="B5" s="287"/>
      <c r="C5" s="287"/>
      <c r="D5" s="286" t="s">
        <v>3</v>
      </c>
      <c r="E5" s="291" t="s">
        <v>185</v>
      </c>
      <c r="F5" s="292"/>
      <c r="G5" s="293"/>
      <c r="H5" s="292" t="s">
        <v>186</v>
      </c>
      <c r="I5" s="292"/>
      <c r="J5" s="293"/>
      <c r="K5" s="285"/>
    </row>
    <row r="6" spans="1:11" ht="30.75" customHeight="1">
      <c r="A6" s="290"/>
      <c r="B6" s="287"/>
      <c r="C6" s="287"/>
      <c r="D6" s="287"/>
      <c r="E6" s="79" t="s">
        <v>187</v>
      </c>
      <c r="F6" s="79" t="s">
        <v>188</v>
      </c>
      <c r="G6" s="79" t="s">
        <v>189</v>
      </c>
      <c r="H6" s="79" t="s">
        <v>28</v>
      </c>
      <c r="I6" s="79" t="s">
        <v>29</v>
      </c>
      <c r="J6" s="79" t="s">
        <v>30</v>
      </c>
      <c r="K6" s="285"/>
    </row>
    <row r="7" spans="1:11" ht="24" customHeight="1">
      <c r="A7" s="85" t="s">
        <v>232</v>
      </c>
      <c r="B7" s="86">
        <v>11</v>
      </c>
      <c r="C7" s="87">
        <v>47</v>
      </c>
      <c r="D7" s="87">
        <v>1330</v>
      </c>
      <c r="E7" s="87">
        <v>55</v>
      </c>
      <c r="F7" s="87">
        <v>163</v>
      </c>
      <c r="G7" s="87">
        <v>173</v>
      </c>
      <c r="H7" s="87">
        <v>313</v>
      </c>
      <c r="I7" s="87">
        <v>296</v>
      </c>
      <c r="J7" s="87">
        <v>330</v>
      </c>
      <c r="K7" s="88">
        <v>300</v>
      </c>
    </row>
    <row r="8" spans="1:11" ht="13.5">
      <c r="A8" s="64"/>
      <c r="B8" s="64"/>
      <c r="C8" s="64"/>
      <c r="D8" s="64"/>
      <c r="E8" s="64"/>
      <c r="F8" s="64"/>
      <c r="G8" s="64"/>
      <c r="H8" s="64"/>
      <c r="I8" s="64"/>
      <c r="J8" s="64"/>
      <c r="K8" s="66" t="s">
        <v>35</v>
      </c>
    </row>
    <row r="9" spans="1:11" ht="13.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</row>
    <row r="10" spans="1:11" ht="13.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13.5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ht="13.5">
      <c r="F12"/>
    </row>
  </sheetData>
  <sheetProtection/>
  <mergeCells count="8">
    <mergeCell ref="A4:A6"/>
    <mergeCell ref="B4:B6"/>
    <mergeCell ref="C4:C6"/>
    <mergeCell ref="K4:K6"/>
    <mergeCell ref="D5:D6"/>
    <mergeCell ref="E5:G5"/>
    <mergeCell ref="H5:J5"/>
    <mergeCell ref="D4:J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8"/>
  <sheetViews>
    <sheetView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6.140625" style="17" customWidth="1"/>
    <col min="2" max="2" width="1.8515625" style="17" customWidth="1"/>
    <col min="3" max="3" width="5.8515625" style="17" customWidth="1"/>
    <col min="4" max="15" width="6.57421875" style="17" customWidth="1"/>
    <col min="16" max="16384" width="9.00390625" style="17" customWidth="1"/>
  </cols>
  <sheetData>
    <row r="1" ht="13.5">
      <c r="A1" s="25" t="s">
        <v>183</v>
      </c>
    </row>
    <row r="3" spans="4:15" ht="13.5"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66" t="s">
        <v>431</v>
      </c>
    </row>
    <row r="4" spans="1:15" ht="27" customHeight="1">
      <c r="A4" s="302" t="s">
        <v>36</v>
      </c>
      <c r="B4" s="306"/>
      <c r="C4" s="304" t="s">
        <v>24</v>
      </c>
      <c r="D4" s="299" t="s">
        <v>26</v>
      </c>
      <c r="E4" s="300"/>
      <c r="F4" s="300"/>
      <c r="G4" s="301"/>
      <c r="H4" s="299" t="s">
        <v>238</v>
      </c>
      <c r="I4" s="300"/>
      <c r="J4" s="300"/>
      <c r="K4" s="300"/>
      <c r="L4" s="300"/>
      <c r="M4" s="300"/>
      <c r="N4" s="301"/>
      <c r="O4" s="294" t="s">
        <v>239</v>
      </c>
    </row>
    <row r="5" spans="1:15" ht="26.25" customHeight="1">
      <c r="A5" s="303"/>
      <c r="B5" s="307"/>
      <c r="C5" s="305"/>
      <c r="D5" s="91" t="s">
        <v>27</v>
      </c>
      <c r="E5" s="90" t="s">
        <v>37</v>
      </c>
      <c r="F5" s="90" t="s">
        <v>38</v>
      </c>
      <c r="G5" s="92" t="s">
        <v>39</v>
      </c>
      <c r="H5" s="90" t="s">
        <v>27</v>
      </c>
      <c r="I5" s="90" t="s">
        <v>40</v>
      </c>
      <c r="J5" s="90" t="s">
        <v>41</v>
      </c>
      <c r="K5" s="90" t="s">
        <v>42</v>
      </c>
      <c r="L5" s="91" t="s">
        <v>43</v>
      </c>
      <c r="M5" s="90" t="s">
        <v>44</v>
      </c>
      <c r="N5" s="91" t="s">
        <v>45</v>
      </c>
      <c r="O5" s="295"/>
    </row>
    <row r="6" spans="1:15" ht="15" customHeight="1">
      <c r="A6" s="163" t="s">
        <v>146</v>
      </c>
      <c r="B6" s="164"/>
      <c r="C6" s="165" t="str">
        <f>COUNTA(A8:C55)&amp;"校"</f>
        <v>48校</v>
      </c>
      <c r="D6" s="166">
        <f aca="true" t="shared" si="0" ref="D6:J6">SUM(D8:D55)</f>
        <v>486</v>
      </c>
      <c r="E6" s="166">
        <f t="shared" si="0"/>
        <v>362</v>
      </c>
      <c r="F6" s="166">
        <f>SUM(F8:F55)</f>
        <v>19</v>
      </c>
      <c r="G6" s="166">
        <f t="shared" si="0"/>
        <v>105</v>
      </c>
      <c r="H6" s="166">
        <f t="shared" si="0"/>
        <v>8713</v>
      </c>
      <c r="I6" s="166">
        <f t="shared" si="0"/>
        <v>1315</v>
      </c>
      <c r="J6" s="166">
        <f t="shared" si="0"/>
        <v>1429</v>
      </c>
      <c r="K6" s="166">
        <f>SUM(K8:K55)</f>
        <v>1424</v>
      </c>
      <c r="L6" s="166">
        <f>SUM(L8:L55)</f>
        <v>1530</v>
      </c>
      <c r="M6" s="166">
        <f>SUM(M8:M55)</f>
        <v>1504</v>
      </c>
      <c r="N6" s="166">
        <f>SUM(N8:N55)</f>
        <v>1511</v>
      </c>
      <c r="O6" s="167">
        <f>SUM(O8:O55)</f>
        <v>782</v>
      </c>
    </row>
    <row r="7" spans="1:15" ht="6" customHeight="1">
      <c r="A7" s="243"/>
      <c r="B7" s="7"/>
      <c r="C7" s="241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60"/>
    </row>
    <row r="8" spans="1:15" s="57" customFormat="1" ht="13.5">
      <c r="A8" s="296" t="s">
        <v>126</v>
      </c>
      <c r="B8" s="297"/>
      <c r="C8" s="298"/>
      <c r="D8" s="24">
        <v>12</v>
      </c>
      <c r="E8" s="24">
        <v>12</v>
      </c>
      <c r="F8" s="24" t="s">
        <v>261</v>
      </c>
      <c r="G8" s="24" t="s">
        <v>261</v>
      </c>
      <c r="H8" s="24">
        <v>415</v>
      </c>
      <c r="I8" s="24">
        <v>69</v>
      </c>
      <c r="J8" s="24">
        <v>69</v>
      </c>
      <c r="K8" s="24">
        <v>70</v>
      </c>
      <c r="L8" s="24">
        <v>68</v>
      </c>
      <c r="M8" s="24">
        <v>71</v>
      </c>
      <c r="N8" s="24">
        <v>68</v>
      </c>
      <c r="O8" s="60">
        <v>19</v>
      </c>
    </row>
    <row r="9" spans="1:15" ht="13.5">
      <c r="A9" s="16" t="s">
        <v>301</v>
      </c>
      <c r="B9" s="7"/>
      <c r="C9" s="8"/>
      <c r="D9" s="24">
        <v>17</v>
      </c>
      <c r="E9" s="154">
        <v>12</v>
      </c>
      <c r="F9" s="155" t="s">
        <v>261</v>
      </c>
      <c r="G9" s="24">
        <v>5</v>
      </c>
      <c r="H9" s="154">
        <v>278</v>
      </c>
      <c r="I9" s="154">
        <v>36</v>
      </c>
      <c r="J9" s="154">
        <v>51</v>
      </c>
      <c r="K9" s="154">
        <v>40</v>
      </c>
      <c r="L9" s="154">
        <v>59</v>
      </c>
      <c r="M9" s="154">
        <v>45</v>
      </c>
      <c r="N9" s="154">
        <v>47</v>
      </c>
      <c r="O9" s="161">
        <v>24</v>
      </c>
    </row>
    <row r="10" spans="1:15" ht="13.5">
      <c r="A10" s="16" t="s">
        <v>302</v>
      </c>
      <c r="B10" s="7"/>
      <c r="C10" s="8"/>
      <c r="D10" s="24">
        <v>15</v>
      </c>
      <c r="E10" s="154">
        <v>12</v>
      </c>
      <c r="F10" s="155" t="s">
        <v>261</v>
      </c>
      <c r="G10" s="24">
        <v>3</v>
      </c>
      <c r="H10" s="154">
        <v>378</v>
      </c>
      <c r="I10" s="154">
        <v>59</v>
      </c>
      <c r="J10" s="154">
        <v>55</v>
      </c>
      <c r="K10" s="154">
        <v>73</v>
      </c>
      <c r="L10" s="154">
        <v>65</v>
      </c>
      <c r="M10" s="154">
        <v>61</v>
      </c>
      <c r="N10" s="154">
        <v>65</v>
      </c>
      <c r="O10" s="161">
        <v>25</v>
      </c>
    </row>
    <row r="11" spans="1:15" ht="13.5">
      <c r="A11" s="16" t="s">
        <v>303</v>
      </c>
      <c r="B11" s="7"/>
      <c r="C11" s="8"/>
      <c r="D11" s="24">
        <v>11</v>
      </c>
      <c r="E11" s="154">
        <v>8</v>
      </c>
      <c r="F11" s="155" t="s">
        <v>261</v>
      </c>
      <c r="G11" s="24">
        <v>3</v>
      </c>
      <c r="H11" s="154">
        <v>210</v>
      </c>
      <c r="I11" s="154">
        <v>27</v>
      </c>
      <c r="J11" s="154">
        <v>25</v>
      </c>
      <c r="K11" s="154">
        <v>42</v>
      </c>
      <c r="L11" s="154">
        <v>43</v>
      </c>
      <c r="M11" s="154">
        <v>34</v>
      </c>
      <c r="N11" s="154">
        <v>39</v>
      </c>
      <c r="O11" s="161">
        <v>20</v>
      </c>
    </row>
    <row r="12" spans="1:15" ht="13.5">
      <c r="A12" s="16" t="s">
        <v>304</v>
      </c>
      <c r="B12" s="7"/>
      <c r="C12" s="8"/>
      <c r="D12" s="24">
        <v>8</v>
      </c>
      <c r="E12" s="154">
        <v>6</v>
      </c>
      <c r="F12" s="155" t="s">
        <v>261</v>
      </c>
      <c r="G12" s="24">
        <v>2</v>
      </c>
      <c r="H12" s="154">
        <v>150</v>
      </c>
      <c r="I12" s="154">
        <v>29</v>
      </c>
      <c r="J12" s="154">
        <v>19</v>
      </c>
      <c r="K12" s="154">
        <v>22</v>
      </c>
      <c r="L12" s="154">
        <v>31</v>
      </c>
      <c r="M12" s="154">
        <v>23</v>
      </c>
      <c r="N12" s="154">
        <v>26</v>
      </c>
      <c r="O12" s="161">
        <v>12</v>
      </c>
    </row>
    <row r="13" spans="1:15" ht="13.5">
      <c r="A13" s="16" t="s">
        <v>305</v>
      </c>
      <c r="B13" s="7"/>
      <c r="C13" s="8"/>
      <c r="D13" s="24">
        <v>8</v>
      </c>
      <c r="E13" s="154">
        <v>6</v>
      </c>
      <c r="F13" s="155" t="s">
        <v>261</v>
      </c>
      <c r="G13" s="24">
        <v>2</v>
      </c>
      <c r="H13" s="154">
        <v>135</v>
      </c>
      <c r="I13" s="154">
        <v>18</v>
      </c>
      <c r="J13" s="154">
        <v>21</v>
      </c>
      <c r="K13" s="154">
        <v>20</v>
      </c>
      <c r="L13" s="154">
        <v>29</v>
      </c>
      <c r="M13" s="154">
        <v>28</v>
      </c>
      <c r="N13" s="154">
        <v>19</v>
      </c>
      <c r="O13" s="161">
        <v>15</v>
      </c>
    </row>
    <row r="14" spans="1:15" ht="13.5">
      <c r="A14" s="16" t="s">
        <v>306</v>
      </c>
      <c r="B14" s="7"/>
      <c r="C14" s="8"/>
      <c r="D14" s="24">
        <v>14</v>
      </c>
      <c r="E14" s="154">
        <v>11</v>
      </c>
      <c r="F14" s="155" t="s">
        <v>261</v>
      </c>
      <c r="G14" s="24">
        <v>3</v>
      </c>
      <c r="H14" s="154">
        <v>309</v>
      </c>
      <c r="I14" s="154">
        <v>33</v>
      </c>
      <c r="J14" s="154">
        <v>53</v>
      </c>
      <c r="K14" s="154">
        <v>46</v>
      </c>
      <c r="L14" s="154">
        <v>48</v>
      </c>
      <c r="M14" s="154">
        <v>69</v>
      </c>
      <c r="N14" s="154">
        <v>60</v>
      </c>
      <c r="O14" s="161">
        <v>21</v>
      </c>
    </row>
    <row r="15" spans="1:15" ht="13.5">
      <c r="A15" s="16" t="s">
        <v>307</v>
      </c>
      <c r="B15" s="7"/>
      <c r="C15" s="8"/>
      <c r="D15" s="24">
        <v>7</v>
      </c>
      <c r="E15" s="154">
        <v>6</v>
      </c>
      <c r="F15" s="155" t="s">
        <v>261</v>
      </c>
      <c r="G15" s="24">
        <v>1</v>
      </c>
      <c r="H15" s="154">
        <v>96</v>
      </c>
      <c r="I15" s="154">
        <v>18</v>
      </c>
      <c r="J15" s="154">
        <v>15</v>
      </c>
      <c r="K15" s="154">
        <v>15</v>
      </c>
      <c r="L15" s="154">
        <v>16</v>
      </c>
      <c r="M15" s="154">
        <v>16</v>
      </c>
      <c r="N15" s="154">
        <v>16</v>
      </c>
      <c r="O15" s="161">
        <v>12</v>
      </c>
    </row>
    <row r="16" spans="1:15" ht="13.5">
      <c r="A16" s="16" t="s">
        <v>308</v>
      </c>
      <c r="B16" s="7"/>
      <c r="C16" s="8"/>
      <c r="D16" s="24">
        <v>14</v>
      </c>
      <c r="E16" s="154">
        <v>12</v>
      </c>
      <c r="F16" s="155" t="s">
        <v>261</v>
      </c>
      <c r="G16" s="24">
        <v>2</v>
      </c>
      <c r="H16" s="154">
        <v>304</v>
      </c>
      <c r="I16" s="154">
        <v>41</v>
      </c>
      <c r="J16" s="154">
        <v>49</v>
      </c>
      <c r="K16" s="154">
        <v>44</v>
      </c>
      <c r="L16" s="154">
        <v>52</v>
      </c>
      <c r="M16" s="154">
        <v>59</v>
      </c>
      <c r="N16" s="154">
        <v>59</v>
      </c>
      <c r="O16" s="161">
        <v>19</v>
      </c>
    </row>
    <row r="17" spans="1:15" ht="13.5">
      <c r="A17" s="16" t="s">
        <v>309</v>
      </c>
      <c r="B17" s="7"/>
      <c r="C17" s="7"/>
      <c r="D17" s="58">
        <v>8</v>
      </c>
      <c r="E17" s="154">
        <v>6</v>
      </c>
      <c r="F17" s="155" t="s">
        <v>261</v>
      </c>
      <c r="G17" s="24">
        <v>2</v>
      </c>
      <c r="H17" s="154">
        <v>92</v>
      </c>
      <c r="I17" s="154">
        <v>14</v>
      </c>
      <c r="J17" s="154">
        <v>13</v>
      </c>
      <c r="K17" s="154">
        <v>15</v>
      </c>
      <c r="L17" s="154">
        <v>15</v>
      </c>
      <c r="M17" s="154">
        <v>13</v>
      </c>
      <c r="N17" s="154">
        <v>22</v>
      </c>
      <c r="O17" s="161">
        <v>12</v>
      </c>
    </row>
    <row r="18" spans="1:15" ht="13.5">
      <c r="A18" s="16" t="s">
        <v>310</v>
      </c>
      <c r="B18" s="7"/>
      <c r="C18" s="7"/>
      <c r="D18" s="58">
        <v>12</v>
      </c>
      <c r="E18" s="154">
        <v>9</v>
      </c>
      <c r="F18" s="155" t="s">
        <v>261</v>
      </c>
      <c r="G18" s="24">
        <v>3</v>
      </c>
      <c r="H18" s="154">
        <v>226</v>
      </c>
      <c r="I18" s="154">
        <v>42</v>
      </c>
      <c r="J18" s="154">
        <v>41</v>
      </c>
      <c r="K18" s="154">
        <v>52</v>
      </c>
      <c r="L18" s="154">
        <v>34</v>
      </c>
      <c r="M18" s="154">
        <v>34</v>
      </c>
      <c r="N18" s="154">
        <v>23</v>
      </c>
      <c r="O18" s="161">
        <v>16</v>
      </c>
    </row>
    <row r="19" spans="1:15" ht="13.5">
      <c r="A19" s="16" t="s">
        <v>311</v>
      </c>
      <c r="B19" s="7"/>
      <c r="C19" s="7"/>
      <c r="D19" s="58">
        <v>27</v>
      </c>
      <c r="E19" s="154">
        <v>22</v>
      </c>
      <c r="F19" s="155" t="s">
        <v>261</v>
      </c>
      <c r="G19" s="24">
        <v>5</v>
      </c>
      <c r="H19" s="154">
        <v>705</v>
      </c>
      <c r="I19" s="154">
        <v>114</v>
      </c>
      <c r="J19" s="154">
        <v>127</v>
      </c>
      <c r="K19" s="154">
        <v>102</v>
      </c>
      <c r="L19" s="154">
        <v>132</v>
      </c>
      <c r="M19" s="154">
        <v>113</v>
      </c>
      <c r="N19" s="154">
        <v>117</v>
      </c>
      <c r="O19" s="161">
        <v>42</v>
      </c>
    </row>
    <row r="20" spans="1:15" ht="13.5">
      <c r="A20" s="16" t="s">
        <v>312</v>
      </c>
      <c r="B20" s="7"/>
      <c r="C20" s="7"/>
      <c r="D20" s="58">
        <v>19</v>
      </c>
      <c r="E20" s="154">
        <v>16</v>
      </c>
      <c r="F20" s="155" t="s">
        <v>261</v>
      </c>
      <c r="G20" s="24">
        <v>3</v>
      </c>
      <c r="H20" s="154">
        <v>432</v>
      </c>
      <c r="I20" s="154">
        <v>68</v>
      </c>
      <c r="J20" s="154">
        <v>75</v>
      </c>
      <c r="K20" s="154">
        <v>68</v>
      </c>
      <c r="L20" s="154">
        <v>68</v>
      </c>
      <c r="M20" s="154">
        <v>80</v>
      </c>
      <c r="N20" s="154">
        <v>73</v>
      </c>
      <c r="O20" s="161">
        <v>31</v>
      </c>
    </row>
    <row r="21" spans="1:15" ht="13.5">
      <c r="A21" s="16" t="s">
        <v>313</v>
      </c>
      <c r="B21" s="7"/>
      <c r="C21" s="7"/>
      <c r="D21" s="58">
        <v>3</v>
      </c>
      <c r="E21" s="154" t="s">
        <v>261</v>
      </c>
      <c r="F21" s="154">
        <v>3</v>
      </c>
      <c r="G21" s="24" t="s">
        <v>261</v>
      </c>
      <c r="H21" s="154">
        <v>26</v>
      </c>
      <c r="I21" s="154">
        <v>2</v>
      </c>
      <c r="J21" s="154">
        <v>4</v>
      </c>
      <c r="K21" s="154">
        <v>3</v>
      </c>
      <c r="L21" s="154">
        <v>5</v>
      </c>
      <c r="M21" s="154">
        <v>5</v>
      </c>
      <c r="N21" s="154">
        <v>7</v>
      </c>
      <c r="O21" s="161">
        <v>7</v>
      </c>
    </row>
    <row r="22" spans="1:15" ht="13.5">
      <c r="A22" s="16" t="s">
        <v>314</v>
      </c>
      <c r="B22" s="7"/>
      <c r="C22" s="7"/>
      <c r="D22" s="58">
        <v>7</v>
      </c>
      <c r="E22" s="154">
        <v>6</v>
      </c>
      <c r="F22" s="155" t="s">
        <v>261</v>
      </c>
      <c r="G22" s="24">
        <v>1</v>
      </c>
      <c r="H22" s="154">
        <v>70</v>
      </c>
      <c r="I22" s="154">
        <v>3</v>
      </c>
      <c r="J22" s="154">
        <v>14</v>
      </c>
      <c r="K22" s="154">
        <v>6</v>
      </c>
      <c r="L22" s="154">
        <v>14</v>
      </c>
      <c r="M22" s="154">
        <v>16</v>
      </c>
      <c r="N22" s="154">
        <v>17</v>
      </c>
      <c r="O22" s="161">
        <v>11</v>
      </c>
    </row>
    <row r="23" spans="1:15" ht="13.5">
      <c r="A23" s="16" t="s">
        <v>315</v>
      </c>
      <c r="B23" s="7"/>
      <c r="C23" s="7"/>
      <c r="D23" s="58">
        <v>8</v>
      </c>
      <c r="E23" s="154">
        <v>6</v>
      </c>
      <c r="F23" s="155" t="s">
        <v>261</v>
      </c>
      <c r="G23" s="24">
        <v>2</v>
      </c>
      <c r="H23" s="154">
        <v>130</v>
      </c>
      <c r="I23" s="154">
        <v>24</v>
      </c>
      <c r="J23" s="154">
        <v>22</v>
      </c>
      <c r="K23" s="154">
        <v>20</v>
      </c>
      <c r="L23" s="154">
        <v>25</v>
      </c>
      <c r="M23" s="154">
        <v>19</v>
      </c>
      <c r="N23" s="154">
        <v>20</v>
      </c>
      <c r="O23" s="161">
        <v>15</v>
      </c>
    </row>
    <row r="24" spans="1:15" ht="13.5">
      <c r="A24" s="16" t="s">
        <v>316</v>
      </c>
      <c r="B24" s="7"/>
      <c r="C24" s="7"/>
      <c r="D24" s="58">
        <v>8</v>
      </c>
      <c r="E24" s="154">
        <v>6</v>
      </c>
      <c r="F24" s="155" t="s">
        <v>261</v>
      </c>
      <c r="G24" s="24">
        <v>2</v>
      </c>
      <c r="H24" s="154">
        <v>82</v>
      </c>
      <c r="I24" s="154">
        <v>17</v>
      </c>
      <c r="J24" s="154">
        <v>11</v>
      </c>
      <c r="K24" s="154">
        <v>19</v>
      </c>
      <c r="L24" s="154">
        <v>10</v>
      </c>
      <c r="M24" s="154">
        <v>15</v>
      </c>
      <c r="N24" s="154">
        <v>10</v>
      </c>
      <c r="O24" s="161">
        <v>13</v>
      </c>
    </row>
    <row r="25" spans="1:15" ht="13.5">
      <c r="A25" s="16" t="s">
        <v>317</v>
      </c>
      <c r="B25" s="7"/>
      <c r="C25" s="7"/>
      <c r="D25" s="58">
        <v>10</v>
      </c>
      <c r="E25" s="154">
        <v>7</v>
      </c>
      <c r="F25" s="155" t="s">
        <v>261</v>
      </c>
      <c r="G25" s="24">
        <v>3</v>
      </c>
      <c r="H25" s="154">
        <v>195</v>
      </c>
      <c r="I25" s="154">
        <v>27</v>
      </c>
      <c r="J25" s="154">
        <v>37</v>
      </c>
      <c r="K25" s="154">
        <v>31</v>
      </c>
      <c r="L25" s="154">
        <v>36</v>
      </c>
      <c r="M25" s="154">
        <v>31</v>
      </c>
      <c r="N25" s="154">
        <v>33</v>
      </c>
      <c r="O25" s="161">
        <v>21</v>
      </c>
    </row>
    <row r="26" spans="1:15" ht="13.5">
      <c r="A26" s="16" t="s">
        <v>318</v>
      </c>
      <c r="B26" s="7"/>
      <c r="C26" s="7"/>
      <c r="D26" s="58">
        <v>5</v>
      </c>
      <c r="E26" s="154">
        <v>2</v>
      </c>
      <c r="F26" s="154">
        <v>2</v>
      </c>
      <c r="G26" s="24">
        <v>1</v>
      </c>
      <c r="H26" s="154">
        <v>45</v>
      </c>
      <c r="I26" s="154">
        <v>7</v>
      </c>
      <c r="J26" s="154">
        <v>4</v>
      </c>
      <c r="K26" s="154">
        <v>10</v>
      </c>
      <c r="L26" s="154">
        <v>11</v>
      </c>
      <c r="M26" s="154">
        <v>5</v>
      </c>
      <c r="N26" s="154">
        <v>8</v>
      </c>
      <c r="O26" s="161">
        <v>8</v>
      </c>
    </row>
    <row r="27" spans="1:15" ht="13.5">
      <c r="A27" s="16" t="s">
        <v>319</v>
      </c>
      <c r="B27" s="7"/>
      <c r="C27" s="7"/>
      <c r="D27" s="58">
        <v>16</v>
      </c>
      <c r="E27" s="154">
        <v>12</v>
      </c>
      <c r="F27" s="155" t="s">
        <v>261</v>
      </c>
      <c r="G27" s="24">
        <v>4</v>
      </c>
      <c r="H27" s="154">
        <v>337</v>
      </c>
      <c r="I27" s="154">
        <v>54</v>
      </c>
      <c r="J27" s="154">
        <v>57</v>
      </c>
      <c r="K27" s="154">
        <v>54</v>
      </c>
      <c r="L27" s="154">
        <v>52</v>
      </c>
      <c r="M27" s="154">
        <v>59</v>
      </c>
      <c r="N27" s="154">
        <v>61</v>
      </c>
      <c r="O27" s="161">
        <v>22</v>
      </c>
    </row>
    <row r="28" spans="1:15" ht="13.5">
      <c r="A28" s="61" t="s">
        <v>320</v>
      </c>
      <c r="B28" s="7"/>
      <c r="C28" s="7"/>
      <c r="D28" s="58">
        <v>8</v>
      </c>
      <c r="E28" s="154">
        <v>6</v>
      </c>
      <c r="F28" s="155" t="s">
        <v>261</v>
      </c>
      <c r="G28" s="24">
        <v>2</v>
      </c>
      <c r="H28" s="154">
        <v>84</v>
      </c>
      <c r="I28" s="154">
        <v>11</v>
      </c>
      <c r="J28" s="154">
        <v>17</v>
      </c>
      <c r="K28" s="154">
        <v>15</v>
      </c>
      <c r="L28" s="154">
        <v>15</v>
      </c>
      <c r="M28" s="154">
        <v>13</v>
      </c>
      <c r="N28" s="154">
        <v>13</v>
      </c>
      <c r="O28" s="161">
        <v>13</v>
      </c>
    </row>
    <row r="29" spans="1:15" ht="13.5">
      <c r="A29" s="16" t="s">
        <v>321</v>
      </c>
      <c r="B29" s="7"/>
      <c r="C29" s="7"/>
      <c r="D29" s="58">
        <v>24</v>
      </c>
      <c r="E29" s="154">
        <v>20</v>
      </c>
      <c r="F29" s="155" t="s">
        <v>261</v>
      </c>
      <c r="G29" s="24">
        <v>4</v>
      </c>
      <c r="H29" s="154">
        <v>610</v>
      </c>
      <c r="I29" s="154">
        <v>95</v>
      </c>
      <c r="J29" s="154">
        <v>91</v>
      </c>
      <c r="K29" s="154">
        <v>104</v>
      </c>
      <c r="L29" s="154">
        <v>118</v>
      </c>
      <c r="M29" s="154">
        <v>99</v>
      </c>
      <c r="N29" s="154">
        <v>103</v>
      </c>
      <c r="O29" s="161">
        <v>36</v>
      </c>
    </row>
    <row r="30" spans="1:15" ht="13.5">
      <c r="A30" s="16" t="s">
        <v>322</v>
      </c>
      <c r="B30" s="7"/>
      <c r="C30" s="7"/>
      <c r="D30" s="58">
        <v>8</v>
      </c>
      <c r="E30" s="154">
        <v>6</v>
      </c>
      <c r="F30" s="155" t="s">
        <v>261</v>
      </c>
      <c r="G30" s="24">
        <v>2</v>
      </c>
      <c r="H30" s="154">
        <v>159</v>
      </c>
      <c r="I30" s="154">
        <v>30</v>
      </c>
      <c r="J30" s="154">
        <v>26</v>
      </c>
      <c r="K30" s="154">
        <v>28</v>
      </c>
      <c r="L30" s="154">
        <v>28</v>
      </c>
      <c r="M30" s="154">
        <v>26</v>
      </c>
      <c r="N30" s="154">
        <v>21</v>
      </c>
      <c r="O30" s="161">
        <v>12</v>
      </c>
    </row>
    <row r="31" spans="1:15" ht="13.5">
      <c r="A31" s="16" t="s">
        <v>323</v>
      </c>
      <c r="B31" s="7"/>
      <c r="C31" s="7"/>
      <c r="D31" s="58">
        <v>8</v>
      </c>
      <c r="E31" s="154">
        <v>6</v>
      </c>
      <c r="F31" s="155" t="s">
        <v>261</v>
      </c>
      <c r="G31" s="24">
        <v>2</v>
      </c>
      <c r="H31" s="154">
        <v>146</v>
      </c>
      <c r="I31" s="154">
        <v>18</v>
      </c>
      <c r="J31" s="154">
        <v>24</v>
      </c>
      <c r="K31" s="154">
        <v>24</v>
      </c>
      <c r="L31" s="154">
        <v>27</v>
      </c>
      <c r="M31" s="154">
        <v>21</v>
      </c>
      <c r="N31" s="154">
        <v>32</v>
      </c>
      <c r="O31" s="161">
        <v>15</v>
      </c>
    </row>
    <row r="32" spans="1:15" ht="13.5">
      <c r="A32" s="16" t="s">
        <v>324</v>
      </c>
      <c r="B32" s="7"/>
      <c r="C32" s="7"/>
      <c r="D32" s="58">
        <v>14</v>
      </c>
      <c r="E32" s="154">
        <v>12</v>
      </c>
      <c r="F32" s="155" t="s">
        <v>261</v>
      </c>
      <c r="G32" s="24">
        <v>2</v>
      </c>
      <c r="H32" s="154">
        <v>266</v>
      </c>
      <c r="I32" s="154">
        <v>42</v>
      </c>
      <c r="J32" s="154">
        <v>50</v>
      </c>
      <c r="K32" s="154">
        <v>45</v>
      </c>
      <c r="L32" s="154">
        <v>44</v>
      </c>
      <c r="M32" s="154">
        <v>43</v>
      </c>
      <c r="N32" s="154">
        <v>42</v>
      </c>
      <c r="O32" s="161">
        <v>18</v>
      </c>
    </row>
    <row r="33" spans="1:15" ht="13.5">
      <c r="A33" s="16" t="s">
        <v>325</v>
      </c>
      <c r="B33" s="7"/>
      <c r="C33" s="7"/>
      <c r="D33" s="58">
        <v>7</v>
      </c>
      <c r="E33" s="154">
        <v>6</v>
      </c>
      <c r="F33" s="155" t="s">
        <v>261</v>
      </c>
      <c r="G33" s="24">
        <v>1</v>
      </c>
      <c r="H33" s="154">
        <v>70</v>
      </c>
      <c r="I33" s="154">
        <v>11</v>
      </c>
      <c r="J33" s="154">
        <v>12</v>
      </c>
      <c r="K33" s="154">
        <v>9</v>
      </c>
      <c r="L33" s="154">
        <v>12</v>
      </c>
      <c r="M33" s="154">
        <v>16</v>
      </c>
      <c r="N33" s="154">
        <v>10</v>
      </c>
      <c r="O33" s="161">
        <v>11</v>
      </c>
    </row>
    <row r="34" spans="1:15" ht="13.5">
      <c r="A34" s="16" t="s">
        <v>326</v>
      </c>
      <c r="B34" s="7"/>
      <c r="C34" s="7"/>
      <c r="D34" s="58">
        <v>19</v>
      </c>
      <c r="E34" s="154">
        <v>12</v>
      </c>
      <c r="F34" s="155" t="s">
        <v>261</v>
      </c>
      <c r="G34" s="24">
        <v>7</v>
      </c>
      <c r="H34" s="154">
        <v>358</v>
      </c>
      <c r="I34" s="154">
        <v>59</v>
      </c>
      <c r="J34" s="154">
        <v>61</v>
      </c>
      <c r="K34" s="154">
        <v>55</v>
      </c>
      <c r="L34" s="154">
        <v>62</v>
      </c>
      <c r="M34" s="154">
        <v>63</v>
      </c>
      <c r="N34" s="154">
        <v>58</v>
      </c>
      <c r="O34" s="161">
        <v>32</v>
      </c>
    </row>
    <row r="35" spans="1:15" ht="13.5">
      <c r="A35" s="16" t="s">
        <v>327</v>
      </c>
      <c r="B35" s="7"/>
      <c r="C35" s="7"/>
      <c r="D35" s="58">
        <v>16</v>
      </c>
      <c r="E35" s="154">
        <v>12</v>
      </c>
      <c r="F35" s="155" t="s">
        <v>261</v>
      </c>
      <c r="G35" s="24">
        <v>4</v>
      </c>
      <c r="H35" s="154">
        <v>323</v>
      </c>
      <c r="I35" s="154">
        <v>47</v>
      </c>
      <c r="J35" s="154">
        <v>50</v>
      </c>
      <c r="K35" s="154">
        <v>57</v>
      </c>
      <c r="L35" s="154">
        <v>50</v>
      </c>
      <c r="M35" s="154">
        <v>58</v>
      </c>
      <c r="N35" s="154">
        <v>61</v>
      </c>
      <c r="O35" s="161">
        <v>21</v>
      </c>
    </row>
    <row r="36" spans="1:15" ht="13.5">
      <c r="A36" s="16" t="s">
        <v>328</v>
      </c>
      <c r="B36" s="7"/>
      <c r="C36" s="7"/>
      <c r="D36" s="58">
        <v>8</v>
      </c>
      <c r="E36" s="154">
        <v>6</v>
      </c>
      <c r="F36" s="155" t="s">
        <v>261</v>
      </c>
      <c r="G36" s="24">
        <v>2</v>
      </c>
      <c r="H36" s="154">
        <v>82</v>
      </c>
      <c r="I36" s="154">
        <v>7</v>
      </c>
      <c r="J36" s="154">
        <v>15</v>
      </c>
      <c r="K36" s="154">
        <v>10</v>
      </c>
      <c r="L36" s="154">
        <v>17</v>
      </c>
      <c r="M36" s="154">
        <v>20</v>
      </c>
      <c r="N36" s="154">
        <v>13</v>
      </c>
      <c r="O36" s="161">
        <v>14</v>
      </c>
    </row>
    <row r="37" spans="1:15" ht="13.5">
      <c r="A37" s="16" t="s">
        <v>329</v>
      </c>
      <c r="B37" s="7"/>
      <c r="C37" s="7"/>
      <c r="D37" s="58">
        <v>4</v>
      </c>
      <c r="E37" s="154" t="s">
        <v>261</v>
      </c>
      <c r="F37" s="154">
        <v>3</v>
      </c>
      <c r="G37" s="24">
        <v>1</v>
      </c>
      <c r="H37" s="154">
        <v>37</v>
      </c>
      <c r="I37" s="154">
        <v>4</v>
      </c>
      <c r="J37" s="154">
        <v>3</v>
      </c>
      <c r="K37" s="154">
        <v>7</v>
      </c>
      <c r="L37" s="154">
        <v>8</v>
      </c>
      <c r="M37" s="154">
        <v>8</v>
      </c>
      <c r="N37" s="154">
        <v>7</v>
      </c>
      <c r="O37" s="161">
        <v>6</v>
      </c>
    </row>
    <row r="38" spans="1:15" ht="13.5">
      <c r="A38" s="16" t="s">
        <v>330</v>
      </c>
      <c r="B38" s="7"/>
      <c r="C38" s="7"/>
      <c r="D38" s="58">
        <v>4</v>
      </c>
      <c r="E38" s="154">
        <v>2</v>
      </c>
      <c r="F38" s="154">
        <v>2</v>
      </c>
      <c r="G38" s="24" t="s">
        <v>261</v>
      </c>
      <c r="H38" s="154">
        <v>33</v>
      </c>
      <c r="I38" s="154">
        <v>2</v>
      </c>
      <c r="J38" s="154">
        <v>8</v>
      </c>
      <c r="K38" s="154">
        <v>7</v>
      </c>
      <c r="L38" s="154">
        <v>8</v>
      </c>
      <c r="M38" s="154">
        <v>4</v>
      </c>
      <c r="N38" s="154">
        <v>4</v>
      </c>
      <c r="O38" s="161">
        <v>7</v>
      </c>
    </row>
    <row r="39" spans="1:15" ht="13.5">
      <c r="A39" s="16" t="s">
        <v>331</v>
      </c>
      <c r="B39" s="7"/>
      <c r="C39" s="7"/>
      <c r="D39" s="58">
        <v>9</v>
      </c>
      <c r="E39" s="154">
        <v>6</v>
      </c>
      <c r="F39" s="155" t="s">
        <v>261</v>
      </c>
      <c r="G39" s="24">
        <v>3</v>
      </c>
      <c r="H39" s="154">
        <v>127</v>
      </c>
      <c r="I39" s="154">
        <v>19</v>
      </c>
      <c r="J39" s="154">
        <v>24</v>
      </c>
      <c r="K39" s="154">
        <v>15</v>
      </c>
      <c r="L39" s="154">
        <v>20</v>
      </c>
      <c r="M39" s="154">
        <v>25</v>
      </c>
      <c r="N39" s="154">
        <v>24</v>
      </c>
      <c r="O39" s="161">
        <v>15</v>
      </c>
    </row>
    <row r="40" spans="1:15" ht="13.5">
      <c r="A40" s="16" t="s">
        <v>332</v>
      </c>
      <c r="B40" s="7"/>
      <c r="C40" s="7"/>
      <c r="D40" s="58">
        <v>4</v>
      </c>
      <c r="E40" s="154" t="s">
        <v>261</v>
      </c>
      <c r="F40" s="154">
        <v>3</v>
      </c>
      <c r="G40" s="24">
        <v>1</v>
      </c>
      <c r="H40" s="154">
        <v>31</v>
      </c>
      <c r="I40" s="154">
        <v>4</v>
      </c>
      <c r="J40" s="154">
        <v>3</v>
      </c>
      <c r="K40" s="154">
        <v>4</v>
      </c>
      <c r="L40" s="154">
        <v>8</v>
      </c>
      <c r="M40" s="154">
        <v>7</v>
      </c>
      <c r="N40" s="154">
        <v>5</v>
      </c>
      <c r="O40" s="161">
        <v>7</v>
      </c>
    </row>
    <row r="41" spans="1:15" ht="13.5">
      <c r="A41" s="16" t="s">
        <v>333</v>
      </c>
      <c r="B41" s="7"/>
      <c r="C41" s="7"/>
      <c r="D41" s="58">
        <v>6</v>
      </c>
      <c r="E41" s="154">
        <v>2</v>
      </c>
      <c r="F41" s="154">
        <v>2</v>
      </c>
      <c r="G41" s="24">
        <v>2</v>
      </c>
      <c r="H41" s="154">
        <v>39</v>
      </c>
      <c r="I41" s="154">
        <v>2</v>
      </c>
      <c r="J41" s="154">
        <v>7</v>
      </c>
      <c r="K41" s="154">
        <v>8</v>
      </c>
      <c r="L41" s="154">
        <v>6</v>
      </c>
      <c r="M41" s="154">
        <v>7</v>
      </c>
      <c r="N41" s="154">
        <v>9</v>
      </c>
      <c r="O41" s="161">
        <v>10</v>
      </c>
    </row>
    <row r="42" spans="1:15" ht="13.5">
      <c r="A42" s="16" t="s">
        <v>334</v>
      </c>
      <c r="B42" s="7"/>
      <c r="C42" s="7"/>
      <c r="D42" s="58">
        <v>8</v>
      </c>
      <c r="E42" s="154">
        <v>6</v>
      </c>
      <c r="F42" s="155" t="s">
        <v>261</v>
      </c>
      <c r="G42" s="24">
        <v>2</v>
      </c>
      <c r="H42" s="154">
        <v>71</v>
      </c>
      <c r="I42" s="154">
        <v>9</v>
      </c>
      <c r="J42" s="154">
        <v>15</v>
      </c>
      <c r="K42" s="154">
        <v>12</v>
      </c>
      <c r="L42" s="154">
        <v>11</v>
      </c>
      <c r="M42" s="154">
        <v>12</v>
      </c>
      <c r="N42" s="154">
        <v>12</v>
      </c>
      <c r="O42" s="161">
        <v>14</v>
      </c>
    </row>
    <row r="43" spans="1:15" ht="13.5">
      <c r="A43" s="16" t="s">
        <v>335</v>
      </c>
      <c r="B43" s="7"/>
      <c r="C43" s="7"/>
      <c r="D43" s="58">
        <v>8</v>
      </c>
      <c r="E43" s="154">
        <v>6</v>
      </c>
      <c r="F43" s="154" t="s">
        <v>261</v>
      </c>
      <c r="G43" s="24">
        <v>2</v>
      </c>
      <c r="H43" s="154">
        <v>54</v>
      </c>
      <c r="I43" s="154">
        <v>8</v>
      </c>
      <c r="J43" s="154">
        <v>5</v>
      </c>
      <c r="K43" s="154">
        <v>11</v>
      </c>
      <c r="L43" s="154">
        <v>7</v>
      </c>
      <c r="M43" s="154">
        <v>18</v>
      </c>
      <c r="N43" s="154">
        <v>5</v>
      </c>
      <c r="O43" s="161">
        <v>12</v>
      </c>
    </row>
    <row r="44" spans="1:15" ht="13.5">
      <c r="A44" s="16" t="s">
        <v>336</v>
      </c>
      <c r="B44" s="7"/>
      <c r="C44" s="7"/>
      <c r="D44" s="58">
        <v>10</v>
      </c>
      <c r="E44" s="154">
        <v>8</v>
      </c>
      <c r="F44" s="155" t="s">
        <v>261</v>
      </c>
      <c r="G44" s="24">
        <v>2</v>
      </c>
      <c r="H44" s="154">
        <v>217</v>
      </c>
      <c r="I44" s="154">
        <v>43</v>
      </c>
      <c r="J44" s="154">
        <v>29</v>
      </c>
      <c r="K44" s="154">
        <v>33</v>
      </c>
      <c r="L44" s="154">
        <v>35</v>
      </c>
      <c r="M44" s="154">
        <v>34</v>
      </c>
      <c r="N44" s="154">
        <v>43</v>
      </c>
      <c r="O44" s="161">
        <v>18</v>
      </c>
    </row>
    <row r="45" spans="1:15" ht="13.5">
      <c r="A45" s="16" t="s">
        <v>337</v>
      </c>
      <c r="B45" s="7"/>
      <c r="C45" s="7"/>
      <c r="D45" s="58">
        <v>17</v>
      </c>
      <c r="E45" s="154">
        <v>13</v>
      </c>
      <c r="F45" s="155" t="s">
        <v>261</v>
      </c>
      <c r="G45" s="24">
        <v>4</v>
      </c>
      <c r="H45" s="154">
        <v>389</v>
      </c>
      <c r="I45" s="154">
        <v>52</v>
      </c>
      <c r="J45" s="154">
        <v>78</v>
      </c>
      <c r="K45" s="154">
        <v>64</v>
      </c>
      <c r="L45" s="154">
        <v>69</v>
      </c>
      <c r="M45" s="154">
        <v>60</v>
      </c>
      <c r="N45" s="154">
        <v>66</v>
      </c>
      <c r="O45" s="161">
        <v>27</v>
      </c>
    </row>
    <row r="46" spans="1:15" ht="13.5">
      <c r="A46" s="16" t="s">
        <v>338</v>
      </c>
      <c r="B46" s="7"/>
      <c r="C46" s="7"/>
      <c r="D46" s="58">
        <v>11</v>
      </c>
      <c r="E46" s="154">
        <v>9</v>
      </c>
      <c r="F46" s="155" t="s">
        <v>261</v>
      </c>
      <c r="G46" s="24">
        <v>2</v>
      </c>
      <c r="H46" s="154">
        <v>190</v>
      </c>
      <c r="I46" s="154">
        <v>26</v>
      </c>
      <c r="J46" s="154">
        <v>34</v>
      </c>
      <c r="K46" s="154">
        <v>30</v>
      </c>
      <c r="L46" s="154">
        <v>21</v>
      </c>
      <c r="M46" s="154">
        <v>40</v>
      </c>
      <c r="N46" s="154">
        <v>39</v>
      </c>
      <c r="O46" s="161">
        <v>20</v>
      </c>
    </row>
    <row r="47" spans="1:15" ht="13.5">
      <c r="A47" s="16" t="s">
        <v>339</v>
      </c>
      <c r="B47" s="7"/>
      <c r="C47" s="7"/>
      <c r="D47" s="58">
        <v>9</v>
      </c>
      <c r="E47" s="154">
        <v>7</v>
      </c>
      <c r="F47" s="155" t="s">
        <v>261</v>
      </c>
      <c r="G47" s="24">
        <v>2</v>
      </c>
      <c r="H47" s="154">
        <v>184</v>
      </c>
      <c r="I47" s="154">
        <v>30</v>
      </c>
      <c r="J47" s="154">
        <v>25</v>
      </c>
      <c r="K47" s="154">
        <v>30</v>
      </c>
      <c r="L47" s="154">
        <v>42</v>
      </c>
      <c r="M47" s="154">
        <v>22</v>
      </c>
      <c r="N47" s="154">
        <v>35</v>
      </c>
      <c r="O47" s="161">
        <v>16</v>
      </c>
    </row>
    <row r="48" spans="1:15" ht="13.5">
      <c r="A48" s="16" t="s">
        <v>340</v>
      </c>
      <c r="B48" s="7"/>
      <c r="C48" s="7"/>
      <c r="D48" s="58">
        <v>5</v>
      </c>
      <c r="E48" s="154">
        <v>4</v>
      </c>
      <c r="F48" s="154">
        <v>1</v>
      </c>
      <c r="G48" s="24" t="s">
        <v>261</v>
      </c>
      <c r="H48" s="154">
        <v>44</v>
      </c>
      <c r="I48" s="154">
        <v>7</v>
      </c>
      <c r="J48" s="154">
        <v>7</v>
      </c>
      <c r="K48" s="154">
        <v>11</v>
      </c>
      <c r="L48" s="154">
        <v>7</v>
      </c>
      <c r="M48" s="154">
        <v>4</v>
      </c>
      <c r="N48" s="154">
        <v>8</v>
      </c>
      <c r="O48" s="161">
        <v>8</v>
      </c>
    </row>
    <row r="49" spans="1:15" ht="13.5">
      <c r="A49" s="16" t="s">
        <v>341</v>
      </c>
      <c r="B49" s="7"/>
      <c r="C49" s="7"/>
      <c r="D49" s="58">
        <v>8</v>
      </c>
      <c r="E49" s="154">
        <v>6</v>
      </c>
      <c r="F49" s="155" t="s">
        <v>261</v>
      </c>
      <c r="G49" s="24">
        <v>2</v>
      </c>
      <c r="H49" s="154">
        <v>98</v>
      </c>
      <c r="I49" s="154">
        <v>14</v>
      </c>
      <c r="J49" s="154">
        <v>16</v>
      </c>
      <c r="K49" s="154">
        <v>14</v>
      </c>
      <c r="L49" s="154">
        <v>11</v>
      </c>
      <c r="M49" s="154">
        <v>22</v>
      </c>
      <c r="N49" s="154">
        <v>21</v>
      </c>
      <c r="O49" s="161">
        <v>14</v>
      </c>
    </row>
    <row r="50" spans="1:15" ht="13.5">
      <c r="A50" s="16" t="s">
        <v>342</v>
      </c>
      <c r="B50" s="7"/>
      <c r="C50" s="7"/>
      <c r="D50" s="58">
        <v>8</v>
      </c>
      <c r="E50" s="154">
        <v>6</v>
      </c>
      <c r="F50" s="155" t="s">
        <v>261</v>
      </c>
      <c r="G50" s="24">
        <v>2</v>
      </c>
      <c r="H50" s="154">
        <v>97</v>
      </c>
      <c r="I50" s="154">
        <v>10</v>
      </c>
      <c r="J50" s="154">
        <v>9</v>
      </c>
      <c r="K50" s="154">
        <v>25</v>
      </c>
      <c r="L50" s="154">
        <v>14</v>
      </c>
      <c r="M50" s="154">
        <v>20</v>
      </c>
      <c r="N50" s="154">
        <v>19</v>
      </c>
      <c r="O50" s="161">
        <v>14</v>
      </c>
    </row>
    <row r="51" spans="1:15" ht="13.5">
      <c r="A51" s="61" t="s">
        <v>343</v>
      </c>
      <c r="B51" s="7"/>
      <c r="C51" s="7"/>
      <c r="D51" s="58">
        <v>8</v>
      </c>
      <c r="E51" s="154">
        <v>6</v>
      </c>
      <c r="F51" s="155" t="s">
        <v>261</v>
      </c>
      <c r="G51" s="24">
        <v>2</v>
      </c>
      <c r="H51" s="154">
        <v>92</v>
      </c>
      <c r="I51" s="154">
        <v>15</v>
      </c>
      <c r="J51" s="154">
        <v>11</v>
      </c>
      <c r="K51" s="154">
        <v>16</v>
      </c>
      <c r="L51" s="154">
        <v>20</v>
      </c>
      <c r="M51" s="154">
        <v>16</v>
      </c>
      <c r="N51" s="154">
        <v>14</v>
      </c>
      <c r="O51" s="161">
        <v>14</v>
      </c>
    </row>
    <row r="52" spans="1:15" ht="13.5">
      <c r="A52" s="16" t="s">
        <v>344</v>
      </c>
      <c r="B52" s="7"/>
      <c r="C52" s="7"/>
      <c r="D52" s="58">
        <v>7</v>
      </c>
      <c r="E52" s="154">
        <v>6</v>
      </c>
      <c r="F52" s="155" t="s">
        <v>261</v>
      </c>
      <c r="G52" s="24">
        <v>1</v>
      </c>
      <c r="H52" s="154">
        <v>119</v>
      </c>
      <c r="I52" s="154">
        <v>23</v>
      </c>
      <c r="J52" s="154">
        <v>18</v>
      </c>
      <c r="K52" s="154">
        <v>17</v>
      </c>
      <c r="L52" s="154">
        <v>24</v>
      </c>
      <c r="M52" s="154">
        <v>18</v>
      </c>
      <c r="N52" s="154">
        <v>19</v>
      </c>
      <c r="O52" s="161">
        <v>13</v>
      </c>
    </row>
    <row r="53" spans="1:15" ht="13.5">
      <c r="A53" s="16" t="s">
        <v>345</v>
      </c>
      <c r="B53" s="7"/>
      <c r="C53" s="7"/>
      <c r="D53" s="58">
        <v>4</v>
      </c>
      <c r="E53" s="154">
        <v>2</v>
      </c>
      <c r="F53" s="154">
        <v>2</v>
      </c>
      <c r="G53" s="24" t="s">
        <v>261</v>
      </c>
      <c r="H53" s="154">
        <v>51</v>
      </c>
      <c r="I53" s="154">
        <v>10</v>
      </c>
      <c r="J53" s="154">
        <v>6</v>
      </c>
      <c r="K53" s="154">
        <v>7</v>
      </c>
      <c r="L53" s="154">
        <v>9</v>
      </c>
      <c r="M53" s="154">
        <v>6</v>
      </c>
      <c r="N53" s="154">
        <v>13</v>
      </c>
      <c r="O53" s="161">
        <v>7</v>
      </c>
    </row>
    <row r="54" spans="1:15" ht="13.5">
      <c r="A54" s="16" t="s">
        <v>346</v>
      </c>
      <c r="B54" s="7"/>
      <c r="C54" s="7"/>
      <c r="D54" s="58">
        <v>6</v>
      </c>
      <c r="E54" s="154">
        <v>4</v>
      </c>
      <c r="F54" s="154">
        <v>1</v>
      </c>
      <c r="G54" s="24">
        <v>1</v>
      </c>
      <c r="H54" s="154">
        <v>50</v>
      </c>
      <c r="I54" s="154">
        <v>5</v>
      </c>
      <c r="J54" s="154">
        <v>9</v>
      </c>
      <c r="K54" s="154">
        <v>7</v>
      </c>
      <c r="L54" s="154">
        <v>9</v>
      </c>
      <c r="M54" s="154">
        <v>13</v>
      </c>
      <c r="N54" s="154">
        <v>7</v>
      </c>
      <c r="O54" s="161">
        <v>10</v>
      </c>
    </row>
    <row r="55" spans="1:15" ht="13.5">
      <c r="A55" s="18" t="s">
        <v>347</v>
      </c>
      <c r="B55" s="12"/>
      <c r="C55" s="12"/>
      <c r="D55" s="93">
        <v>9</v>
      </c>
      <c r="E55" s="12">
        <v>6</v>
      </c>
      <c r="F55" s="156" t="s">
        <v>261</v>
      </c>
      <c r="G55" s="59">
        <v>3</v>
      </c>
      <c r="H55" s="157">
        <v>77</v>
      </c>
      <c r="I55" s="157">
        <v>10</v>
      </c>
      <c r="J55" s="157">
        <v>14</v>
      </c>
      <c r="K55" s="157">
        <v>7</v>
      </c>
      <c r="L55" s="157">
        <v>15</v>
      </c>
      <c r="M55" s="157">
        <v>13</v>
      </c>
      <c r="N55" s="157">
        <v>18</v>
      </c>
      <c r="O55" s="162">
        <v>13</v>
      </c>
    </row>
    <row r="56" ht="13.5">
      <c r="O56" s="65" t="s">
        <v>56</v>
      </c>
    </row>
    <row r="57" spans="1:14" ht="13.5">
      <c r="A57" s="37"/>
      <c r="B57" s="37"/>
      <c r="H57" s="38"/>
      <c r="I57" s="38"/>
      <c r="J57" s="38"/>
      <c r="K57" s="38"/>
      <c r="L57" s="38"/>
      <c r="M57" s="38"/>
      <c r="N57" s="38"/>
    </row>
    <row r="58" spans="1:2" ht="13.5">
      <c r="A58" s="39"/>
      <c r="B58" s="37"/>
    </row>
  </sheetData>
  <sheetProtection/>
  <mergeCells count="7">
    <mergeCell ref="O4:O5"/>
    <mergeCell ref="A8:C8"/>
    <mergeCell ref="D4:G4"/>
    <mergeCell ref="H4:N4"/>
    <mergeCell ref="A4:A5"/>
    <mergeCell ref="C4:C5"/>
    <mergeCell ref="B4:B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O31"/>
  <sheetViews>
    <sheetView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7.140625" style="25" customWidth="1"/>
    <col min="2" max="2" width="2.57421875" style="25" customWidth="1"/>
    <col min="3" max="3" width="6.8515625" style="25" customWidth="1"/>
    <col min="4" max="12" width="8.140625" style="25" customWidth="1"/>
    <col min="13" max="16384" width="9.00390625" style="25" customWidth="1"/>
  </cols>
  <sheetData>
    <row r="1" ht="13.5">
      <c r="A1" s="25" t="s">
        <v>182</v>
      </c>
    </row>
    <row r="3" spans="1:12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6" t="s">
        <v>431</v>
      </c>
    </row>
    <row r="4" spans="1:12" ht="24.75" customHeight="1">
      <c r="A4" s="311" t="s">
        <v>36</v>
      </c>
      <c r="B4" s="315"/>
      <c r="C4" s="313" t="s">
        <v>2</v>
      </c>
      <c r="D4" s="292" t="s">
        <v>26</v>
      </c>
      <c r="E4" s="292"/>
      <c r="F4" s="292"/>
      <c r="G4" s="293"/>
      <c r="H4" s="291" t="s">
        <v>240</v>
      </c>
      <c r="I4" s="292"/>
      <c r="J4" s="292"/>
      <c r="K4" s="292"/>
      <c r="L4" s="284" t="s">
        <v>241</v>
      </c>
    </row>
    <row r="5" spans="1:12" ht="24.75" customHeight="1">
      <c r="A5" s="312"/>
      <c r="B5" s="316"/>
      <c r="C5" s="314"/>
      <c r="D5" s="150" t="s">
        <v>3</v>
      </c>
      <c r="E5" s="149" t="s">
        <v>37</v>
      </c>
      <c r="F5" s="149" t="s">
        <v>38</v>
      </c>
      <c r="G5" s="95" t="s">
        <v>39</v>
      </c>
      <c r="H5" s="149" t="s">
        <v>3</v>
      </c>
      <c r="I5" s="149" t="s">
        <v>40</v>
      </c>
      <c r="J5" s="149" t="s">
        <v>41</v>
      </c>
      <c r="K5" s="149" t="s">
        <v>42</v>
      </c>
      <c r="L5" s="308"/>
    </row>
    <row r="6" spans="1:12" ht="13.5">
      <c r="A6" s="168" t="s">
        <v>146</v>
      </c>
      <c r="B6" s="169"/>
      <c r="C6" s="170" t="str">
        <f>COUNTA(A8:C30)&amp;"校"</f>
        <v>23校</v>
      </c>
      <c r="D6" s="171">
        <v>199</v>
      </c>
      <c r="E6" s="172">
        <v>165</v>
      </c>
      <c r="F6" s="173" t="s">
        <v>261</v>
      </c>
      <c r="G6" s="172">
        <v>34</v>
      </c>
      <c r="H6" s="172">
        <v>4670</v>
      </c>
      <c r="I6" s="172">
        <v>1580</v>
      </c>
      <c r="J6" s="172">
        <v>1492</v>
      </c>
      <c r="K6" s="172">
        <v>1598</v>
      </c>
      <c r="L6" s="167">
        <v>439</v>
      </c>
    </row>
    <row r="7" spans="1:12" ht="6.75" customHeight="1">
      <c r="A7" s="185"/>
      <c r="B7" s="30"/>
      <c r="C7" s="104"/>
      <c r="D7" s="244"/>
      <c r="E7" s="245"/>
      <c r="F7" s="246"/>
      <c r="G7" s="245"/>
      <c r="H7" s="245"/>
      <c r="I7" s="245"/>
      <c r="J7" s="245"/>
      <c r="K7" s="245"/>
      <c r="L7" s="60"/>
    </row>
    <row r="8" spans="1:12" ht="13.5">
      <c r="A8" s="309" t="s">
        <v>126</v>
      </c>
      <c r="B8" s="310"/>
      <c r="C8" s="310"/>
      <c r="D8" s="58">
        <v>9</v>
      </c>
      <c r="E8" s="24">
        <v>9</v>
      </c>
      <c r="F8" s="24" t="s">
        <v>261</v>
      </c>
      <c r="G8" s="24" t="s">
        <v>172</v>
      </c>
      <c r="H8" s="154">
        <v>325</v>
      </c>
      <c r="I8" s="154">
        <v>109</v>
      </c>
      <c r="J8" s="154">
        <v>107</v>
      </c>
      <c r="K8" s="154">
        <v>109</v>
      </c>
      <c r="L8" s="60">
        <v>18</v>
      </c>
    </row>
    <row r="9" spans="1:12" ht="13.5">
      <c r="A9" s="35" t="s">
        <v>134</v>
      </c>
      <c r="B9" s="30"/>
      <c r="C9" s="30"/>
      <c r="D9" s="58">
        <v>16</v>
      </c>
      <c r="E9" s="24">
        <v>14</v>
      </c>
      <c r="F9" s="24" t="s">
        <v>261</v>
      </c>
      <c r="G9" s="24">
        <v>2</v>
      </c>
      <c r="H9" s="184">
        <v>449</v>
      </c>
      <c r="I9" s="184">
        <v>158</v>
      </c>
      <c r="J9" s="184">
        <v>141</v>
      </c>
      <c r="K9" s="184">
        <v>150</v>
      </c>
      <c r="L9" s="60">
        <v>33</v>
      </c>
    </row>
    <row r="10" spans="1:12" ht="13.5">
      <c r="A10" s="35" t="s">
        <v>135</v>
      </c>
      <c r="B10" s="30"/>
      <c r="C10" s="30"/>
      <c r="D10" s="58">
        <v>17</v>
      </c>
      <c r="E10" s="24">
        <v>15</v>
      </c>
      <c r="F10" s="24" t="s">
        <v>261</v>
      </c>
      <c r="G10" s="24">
        <v>2</v>
      </c>
      <c r="H10" s="184">
        <v>457</v>
      </c>
      <c r="I10" s="184">
        <v>155</v>
      </c>
      <c r="J10" s="184">
        <v>148</v>
      </c>
      <c r="K10" s="184">
        <v>154</v>
      </c>
      <c r="L10" s="60">
        <v>35</v>
      </c>
    </row>
    <row r="11" spans="1:12" ht="13.5">
      <c r="A11" s="35" t="s">
        <v>136</v>
      </c>
      <c r="B11" s="30"/>
      <c r="C11" s="30"/>
      <c r="D11" s="58">
        <v>20</v>
      </c>
      <c r="E11" s="24">
        <v>16</v>
      </c>
      <c r="F11" s="24" t="s">
        <v>261</v>
      </c>
      <c r="G11" s="24">
        <v>4</v>
      </c>
      <c r="H11" s="184">
        <v>516</v>
      </c>
      <c r="I11" s="184">
        <v>164</v>
      </c>
      <c r="J11" s="184">
        <v>167</v>
      </c>
      <c r="K11" s="184">
        <v>185</v>
      </c>
      <c r="L11" s="60">
        <v>39</v>
      </c>
    </row>
    <row r="12" spans="1:12" ht="13.5">
      <c r="A12" s="35" t="s">
        <v>49</v>
      </c>
      <c r="B12" s="30"/>
      <c r="C12" s="30"/>
      <c r="D12" s="58">
        <v>5</v>
      </c>
      <c r="E12" s="24">
        <v>4</v>
      </c>
      <c r="F12" s="24" t="s">
        <v>261</v>
      </c>
      <c r="G12" s="24">
        <v>1</v>
      </c>
      <c r="H12" s="184">
        <v>89</v>
      </c>
      <c r="I12" s="184">
        <v>26</v>
      </c>
      <c r="J12" s="184">
        <v>23</v>
      </c>
      <c r="K12" s="184">
        <v>40</v>
      </c>
      <c r="L12" s="60">
        <v>13</v>
      </c>
    </row>
    <row r="13" spans="1:12" ht="13.5">
      <c r="A13" s="35" t="s">
        <v>48</v>
      </c>
      <c r="B13" s="30"/>
      <c r="C13" s="30"/>
      <c r="D13" s="58">
        <v>14</v>
      </c>
      <c r="E13" s="24">
        <v>12</v>
      </c>
      <c r="F13" s="24" t="s">
        <v>261</v>
      </c>
      <c r="G13" s="24">
        <v>2</v>
      </c>
      <c r="H13" s="184">
        <v>342</v>
      </c>
      <c r="I13" s="184">
        <v>114</v>
      </c>
      <c r="J13" s="184">
        <v>115</v>
      </c>
      <c r="K13" s="184">
        <v>113</v>
      </c>
      <c r="L13" s="60">
        <v>26</v>
      </c>
    </row>
    <row r="14" spans="1:12" ht="13.5">
      <c r="A14" s="35" t="s">
        <v>137</v>
      </c>
      <c r="B14" s="30"/>
      <c r="C14" s="30"/>
      <c r="D14" s="58">
        <v>17</v>
      </c>
      <c r="E14" s="24">
        <v>15</v>
      </c>
      <c r="F14" s="24" t="s">
        <v>261</v>
      </c>
      <c r="G14" s="24">
        <v>2</v>
      </c>
      <c r="H14" s="184">
        <v>477</v>
      </c>
      <c r="I14" s="184">
        <v>180</v>
      </c>
      <c r="J14" s="184">
        <v>150</v>
      </c>
      <c r="K14" s="184">
        <v>147</v>
      </c>
      <c r="L14" s="60">
        <v>34</v>
      </c>
    </row>
    <row r="15" spans="1:12" ht="13.5">
      <c r="A15" s="35" t="s">
        <v>46</v>
      </c>
      <c r="B15" s="30"/>
      <c r="C15" s="30"/>
      <c r="D15" s="58">
        <v>20</v>
      </c>
      <c r="E15" s="24">
        <v>17</v>
      </c>
      <c r="F15" s="24" t="s">
        <v>261</v>
      </c>
      <c r="G15" s="24">
        <v>3</v>
      </c>
      <c r="H15" s="184">
        <v>567</v>
      </c>
      <c r="I15" s="184">
        <v>178</v>
      </c>
      <c r="J15" s="184">
        <v>194</v>
      </c>
      <c r="K15" s="184">
        <v>195</v>
      </c>
      <c r="L15" s="60">
        <v>41</v>
      </c>
    </row>
    <row r="16" spans="1:12" ht="13.5">
      <c r="A16" s="35" t="s">
        <v>138</v>
      </c>
      <c r="B16" s="30"/>
      <c r="C16" s="30"/>
      <c r="D16" s="58">
        <v>8</v>
      </c>
      <c r="E16" s="24">
        <v>6</v>
      </c>
      <c r="F16" s="24" t="s">
        <v>261</v>
      </c>
      <c r="G16" s="24">
        <v>2</v>
      </c>
      <c r="H16" s="184">
        <v>135</v>
      </c>
      <c r="I16" s="184">
        <v>54</v>
      </c>
      <c r="J16" s="184">
        <v>39</v>
      </c>
      <c r="K16" s="184">
        <v>42</v>
      </c>
      <c r="L16" s="60">
        <v>16</v>
      </c>
    </row>
    <row r="17" spans="1:12" ht="13.5">
      <c r="A17" s="35" t="s">
        <v>139</v>
      </c>
      <c r="B17" s="30"/>
      <c r="C17" s="30"/>
      <c r="D17" s="58">
        <v>4</v>
      </c>
      <c r="E17" s="24">
        <v>3</v>
      </c>
      <c r="F17" s="24" t="s">
        <v>261</v>
      </c>
      <c r="G17" s="24">
        <v>1</v>
      </c>
      <c r="H17" s="184">
        <v>26</v>
      </c>
      <c r="I17" s="184">
        <v>8</v>
      </c>
      <c r="J17" s="184">
        <v>7</v>
      </c>
      <c r="K17" s="184">
        <v>11</v>
      </c>
      <c r="L17" s="60">
        <v>10</v>
      </c>
    </row>
    <row r="18" spans="1:12" ht="13.5">
      <c r="A18" s="35" t="s">
        <v>55</v>
      </c>
      <c r="B18" s="30"/>
      <c r="C18" s="30"/>
      <c r="D18" s="58">
        <v>3</v>
      </c>
      <c r="E18" s="24">
        <v>3</v>
      </c>
      <c r="F18" s="24" t="s">
        <v>261</v>
      </c>
      <c r="G18" s="24" t="s">
        <v>261</v>
      </c>
      <c r="H18" s="184">
        <v>27</v>
      </c>
      <c r="I18" s="184">
        <v>12</v>
      </c>
      <c r="J18" s="184">
        <v>8</v>
      </c>
      <c r="K18" s="184">
        <v>7</v>
      </c>
      <c r="L18" s="60">
        <v>10</v>
      </c>
    </row>
    <row r="19" spans="1:12" ht="13.5">
      <c r="A19" s="35" t="s">
        <v>140</v>
      </c>
      <c r="B19" s="30"/>
      <c r="C19" s="30"/>
      <c r="D19" s="58">
        <v>3</v>
      </c>
      <c r="E19" s="24">
        <v>3</v>
      </c>
      <c r="F19" s="24" t="s">
        <v>261</v>
      </c>
      <c r="G19" s="24" t="s">
        <v>261</v>
      </c>
      <c r="H19" s="184">
        <v>59</v>
      </c>
      <c r="I19" s="184">
        <v>22</v>
      </c>
      <c r="J19" s="184">
        <v>13</v>
      </c>
      <c r="K19" s="184">
        <v>24</v>
      </c>
      <c r="L19" s="60">
        <v>11</v>
      </c>
    </row>
    <row r="20" spans="1:12" ht="13.5">
      <c r="A20" s="35" t="s">
        <v>50</v>
      </c>
      <c r="B20" s="30"/>
      <c r="C20" s="30"/>
      <c r="D20" s="58">
        <v>3</v>
      </c>
      <c r="E20" s="24">
        <v>3</v>
      </c>
      <c r="F20" s="24" t="s">
        <v>261</v>
      </c>
      <c r="G20" s="24" t="s">
        <v>261</v>
      </c>
      <c r="H20" s="184">
        <v>17</v>
      </c>
      <c r="I20" s="184">
        <v>6</v>
      </c>
      <c r="J20" s="184">
        <v>5</v>
      </c>
      <c r="K20" s="184">
        <v>6</v>
      </c>
      <c r="L20" s="60">
        <v>8</v>
      </c>
    </row>
    <row r="21" spans="1:15" ht="13.5">
      <c r="A21" s="35" t="s">
        <v>51</v>
      </c>
      <c r="B21" s="30"/>
      <c r="C21" s="30"/>
      <c r="D21" s="58">
        <v>3</v>
      </c>
      <c r="E21" s="24">
        <v>3</v>
      </c>
      <c r="F21" s="24" t="s">
        <v>261</v>
      </c>
      <c r="G21" s="24" t="s">
        <v>261</v>
      </c>
      <c r="H21" s="184">
        <v>21</v>
      </c>
      <c r="I21" s="184">
        <v>6</v>
      </c>
      <c r="J21" s="184">
        <v>6</v>
      </c>
      <c r="K21" s="184">
        <v>9</v>
      </c>
      <c r="L21" s="60">
        <v>9</v>
      </c>
      <c r="N21" s="23"/>
      <c r="O21" s="23"/>
    </row>
    <row r="22" spans="1:12" ht="13.5">
      <c r="A22" s="35" t="s">
        <v>52</v>
      </c>
      <c r="B22" s="30"/>
      <c r="C22" s="30"/>
      <c r="D22" s="58">
        <v>8</v>
      </c>
      <c r="E22" s="24">
        <v>6</v>
      </c>
      <c r="F22" s="24" t="s">
        <v>261</v>
      </c>
      <c r="G22" s="24">
        <v>2</v>
      </c>
      <c r="H22" s="184">
        <v>207</v>
      </c>
      <c r="I22" s="184">
        <v>68</v>
      </c>
      <c r="J22" s="184">
        <v>68</v>
      </c>
      <c r="K22" s="184">
        <v>71</v>
      </c>
      <c r="L22" s="60">
        <v>17</v>
      </c>
    </row>
    <row r="23" spans="1:12" ht="13.5">
      <c r="A23" s="35" t="s">
        <v>141</v>
      </c>
      <c r="B23" s="30"/>
      <c r="C23" s="30"/>
      <c r="D23" s="58">
        <v>9</v>
      </c>
      <c r="E23" s="24">
        <v>6</v>
      </c>
      <c r="F23" s="24" t="s">
        <v>261</v>
      </c>
      <c r="G23" s="24">
        <v>3</v>
      </c>
      <c r="H23" s="184">
        <v>205</v>
      </c>
      <c r="I23" s="184">
        <v>64</v>
      </c>
      <c r="J23" s="184">
        <v>74</v>
      </c>
      <c r="K23" s="184">
        <v>67</v>
      </c>
      <c r="L23" s="60">
        <v>19</v>
      </c>
    </row>
    <row r="24" spans="1:12" ht="13.5">
      <c r="A24" s="35" t="s">
        <v>142</v>
      </c>
      <c r="B24" s="30"/>
      <c r="C24" s="30"/>
      <c r="D24" s="58">
        <v>8</v>
      </c>
      <c r="E24" s="24">
        <v>6</v>
      </c>
      <c r="F24" s="24" t="s">
        <v>261</v>
      </c>
      <c r="G24" s="24">
        <v>2</v>
      </c>
      <c r="H24" s="184">
        <v>192</v>
      </c>
      <c r="I24" s="184">
        <v>71</v>
      </c>
      <c r="J24" s="184">
        <v>59</v>
      </c>
      <c r="K24" s="184">
        <v>62</v>
      </c>
      <c r="L24" s="60">
        <v>20</v>
      </c>
    </row>
    <row r="25" spans="1:12" ht="13.5">
      <c r="A25" s="35" t="s">
        <v>53</v>
      </c>
      <c r="B25" s="30"/>
      <c r="C25" s="30"/>
      <c r="D25" s="58">
        <v>4</v>
      </c>
      <c r="E25" s="24">
        <v>3</v>
      </c>
      <c r="F25" s="24" t="s">
        <v>261</v>
      </c>
      <c r="G25" s="24">
        <v>1</v>
      </c>
      <c r="H25" s="184">
        <v>70</v>
      </c>
      <c r="I25" s="184">
        <v>22</v>
      </c>
      <c r="J25" s="184">
        <v>20</v>
      </c>
      <c r="K25" s="184">
        <v>28</v>
      </c>
      <c r="L25" s="60">
        <v>11</v>
      </c>
    </row>
    <row r="26" spans="1:12" ht="13.5">
      <c r="A26" s="35" t="s">
        <v>54</v>
      </c>
      <c r="B26" s="30"/>
      <c r="C26" s="30"/>
      <c r="D26" s="58">
        <v>4</v>
      </c>
      <c r="E26" s="24">
        <v>3</v>
      </c>
      <c r="F26" s="24" t="s">
        <v>261</v>
      </c>
      <c r="G26" s="24">
        <v>1</v>
      </c>
      <c r="H26" s="184">
        <v>73</v>
      </c>
      <c r="I26" s="184">
        <v>26</v>
      </c>
      <c r="J26" s="184">
        <v>25</v>
      </c>
      <c r="K26" s="184">
        <v>22</v>
      </c>
      <c r="L26" s="60">
        <v>10</v>
      </c>
    </row>
    <row r="27" spans="1:12" ht="13.5">
      <c r="A27" s="35" t="s">
        <v>143</v>
      </c>
      <c r="B27" s="30"/>
      <c r="C27" s="30"/>
      <c r="D27" s="58">
        <v>8</v>
      </c>
      <c r="E27" s="24">
        <v>6</v>
      </c>
      <c r="F27" s="24" t="s">
        <v>261</v>
      </c>
      <c r="G27" s="24">
        <v>2</v>
      </c>
      <c r="H27" s="184">
        <v>154</v>
      </c>
      <c r="I27" s="184">
        <v>48</v>
      </c>
      <c r="J27" s="184">
        <v>47</v>
      </c>
      <c r="K27" s="184">
        <v>59</v>
      </c>
      <c r="L27" s="60">
        <v>18</v>
      </c>
    </row>
    <row r="28" spans="1:12" ht="13.5">
      <c r="A28" s="35" t="s">
        <v>47</v>
      </c>
      <c r="B28" s="30"/>
      <c r="C28" s="30"/>
      <c r="D28" s="58">
        <v>4</v>
      </c>
      <c r="E28" s="24">
        <v>3</v>
      </c>
      <c r="F28" s="24" t="s">
        <v>261</v>
      </c>
      <c r="G28" s="24">
        <v>1</v>
      </c>
      <c r="H28" s="184">
        <v>62</v>
      </c>
      <c r="I28" s="184">
        <v>16</v>
      </c>
      <c r="J28" s="184">
        <v>19</v>
      </c>
      <c r="K28" s="184">
        <v>27</v>
      </c>
      <c r="L28" s="60">
        <v>11</v>
      </c>
    </row>
    <row r="29" spans="1:12" ht="13.5">
      <c r="A29" s="35" t="s">
        <v>144</v>
      </c>
      <c r="B29" s="30"/>
      <c r="C29" s="30"/>
      <c r="D29" s="58">
        <v>8</v>
      </c>
      <c r="E29" s="24">
        <v>6</v>
      </c>
      <c r="F29" s="24" t="s">
        <v>261</v>
      </c>
      <c r="G29" s="24">
        <v>2</v>
      </c>
      <c r="H29" s="184">
        <v>149</v>
      </c>
      <c r="I29" s="184">
        <v>57</v>
      </c>
      <c r="J29" s="184">
        <v>42</v>
      </c>
      <c r="K29" s="184">
        <v>50</v>
      </c>
      <c r="L29" s="60">
        <v>17</v>
      </c>
    </row>
    <row r="30" spans="1:13" ht="13.5">
      <c r="A30" s="45" t="s">
        <v>145</v>
      </c>
      <c r="B30" s="151"/>
      <c r="C30" s="151"/>
      <c r="D30" s="93">
        <v>4</v>
      </c>
      <c r="E30" s="59">
        <v>3</v>
      </c>
      <c r="F30" s="59" t="s">
        <v>261</v>
      </c>
      <c r="G30" s="175">
        <v>1</v>
      </c>
      <c r="H30" s="190">
        <v>51</v>
      </c>
      <c r="I30" s="190">
        <v>16</v>
      </c>
      <c r="J30" s="190">
        <v>15</v>
      </c>
      <c r="K30" s="190">
        <v>20</v>
      </c>
      <c r="L30" s="94">
        <v>13</v>
      </c>
      <c r="M30" s="36"/>
    </row>
    <row r="31" spans="1:12" ht="13.5">
      <c r="A31" s="64"/>
      <c r="B31" s="64"/>
      <c r="C31" s="64"/>
      <c r="E31" s="64"/>
      <c r="F31" s="64"/>
      <c r="H31" s="64"/>
      <c r="I31" s="64"/>
      <c r="J31" s="64"/>
      <c r="K31" s="64"/>
      <c r="L31" s="66" t="s">
        <v>119</v>
      </c>
    </row>
  </sheetData>
  <sheetProtection/>
  <mergeCells count="7">
    <mergeCell ref="L4:L5"/>
    <mergeCell ref="A8:C8"/>
    <mergeCell ref="A4:A5"/>
    <mergeCell ref="C4:C5"/>
    <mergeCell ref="D4:G4"/>
    <mergeCell ref="H4:K4"/>
    <mergeCell ref="B4:B5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Q45"/>
  <sheetViews>
    <sheetView zoomScaleSheetLayoutView="90" zoomScalePageLayoutView="0" workbookViewId="0" topLeftCell="A1">
      <selection activeCell="A46" sqref="A46"/>
    </sheetView>
  </sheetViews>
  <sheetFormatPr defaultColWidth="9.140625" defaultRowHeight="15"/>
  <cols>
    <col min="1" max="1" width="16.421875" style="25" customWidth="1"/>
    <col min="2" max="2" width="1.8515625" style="25" customWidth="1"/>
    <col min="3" max="3" width="13.7109375" style="25" customWidth="1"/>
    <col min="4" max="4" width="7.8515625" style="25" customWidth="1"/>
    <col min="5" max="5" width="9.421875" style="25" customWidth="1"/>
    <col min="6" max="15" width="7.140625" style="25" customWidth="1"/>
    <col min="16" max="16" width="10.421875" style="25" customWidth="1"/>
    <col min="17" max="16384" width="9.00390625" style="25" customWidth="1"/>
  </cols>
  <sheetData>
    <row r="1" ht="13.5">
      <c r="A1" s="25" t="s">
        <v>181</v>
      </c>
    </row>
    <row r="3" spans="1:16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6" t="s">
        <v>431</v>
      </c>
    </row>
    <row r="4" spans="1:16" ht="22.5" customHeight="1">
      <c r="A4" s="311" t="s">
        <v>36</v>
      </c>
      <c r="B4" s="315"/>
      <c r="C4" s="313" t="s">
        <v>2</v>
      </c>
      <c r="D4" s="286" t="s">
        <v>26</v>
      </c>
      <c r="E4" s="291" t="s">
        <v>242</v>
      </c>
      <c r="F4" s="292"/>
      <c r="G4" s="293"/>
      <c r="H4" s="291" t="s">
        <v>243</v>
      </c>
      <c r="I4" s="292"/>
      <c r="J4" s="291" t="s">
        <v>244</v>
      </c>
      <c r="K4" s="292"/>
      <c r="L4" s="291" t="s">
        <v>245</v>
      </c>
      <c r="M4" s="293"/>
      <c r="N4" s="291" t="s">
        <v>246</v>
      </c>
      <c r="O4" s="293"/>
      <c r="P4" s="284" t="s">
        <v>241</v>
      </c>
    </row>
    <row r="5" spans="1:16" ht="22.5" customHeight="1">
      <c r="A5" s="312"/>
      <c r="B5" s="316"/>
      <c r="C5" s="314"/>
      <c r="D5" s="317"/>
      <c r="E5" s="85" t="s">
        <v>3</v>
      </c>
      <c r="F5" s="85" t="s">
        <v>17</v>
      </c>
      <c r="G5" s="95" t="s">
        <v>57</v>
      </c>
      <c r="H5" s="174" t="s">
        <v>17</v>
      </c>
      <c r="I5" s="174" t="s">
        <v>18</v>
      </c>
      <c r="J5" s="174" t="s">
        <v>17</v>
      </c>
      <c r="K5" s="174" t="s">
        <v>57</v>
      </c>
      <c r="L5" s="174" t="s">
        <v>65</v>
      </c>
      <c r="M5" s="174" t="s">
        <v>66</v>
      </c>
      <c r="N5" s="174" t="s">
        <v>60</v>
      </c>
      <c r="O5" s="174" t="s">
        <v>18</v>
      </c>
      <c r="P5" s="308"/>
    </row>
    <row r="6" spans="1:16" ht="24" customHeight="1">
      <c r="A6" s="286" t="s">
        <v>61</v>
      </c>
      <c r="B6" s="288"/>
      <c r="C6" s="288"/>
      <c r="D6" s="192">
        <f>D8+D40</f>
        <v>121</v>
      </c>
      <c r="E6" s="191">
        <f>E8+E40+E43</f>
        <v>4706</v>
      </c>
      <c r="F6" s="191">
        <f>F8+F40+F43</f>
        <v>2476</v>
      </c>
      <c r="G6" s="191">
        <f>G8+G40+G43</f>
        <v>2230</v>
      </c>
      <c r="H6" s="191" t="s">
        <v>262</v>
      </c>
      <c r="I6" s="191" t="s">
        <v>262</v>
      </c>
      <c r="J6" s="191" t="s">
        <v>262</v>
      </c>
      <c r="K6" s="191" t="s">
        <v>262</v>
      </c>
      <c r="L6" s="191" t="s">
        <v>262</v>
      </c>
      <c r="M6" s="191" t="s">
        <v>262</v>
      </c>
      <c r="N6" s="191" t="s">
        <v>262</v>
      </c>
      <c r="O6" s="191" t="s">
        <v>262</v>
      </c>
      <c r="P6" s="193">
        <v>275</v>
      </c>
    </row>
    <row r="7" spans="1:16" ht="5.25" customHeight="1">
      <c r="A7" s="240"/>
      <c r="B7" s="242"/>
      <c r="C7" s="242"/>
      <c r="D7" s="58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60"/>
    </row>
    <row r="8" spans="1:16" ht="13.5">
      <c r="A8" s="103" t="s">
        <v>370</v>
      </c>
      <c r="B8" s="104"/>
      <c r="C8" s="105"/>
      <c r="D8" s="58">
        <f>D12+D17+D22+D28+D30+D31+D32+D35+D36+D14</f>
        <v>114</v>
      </c>
      <c r="E8" s="24">
        <f>E12+E17+E22+E28+E30+E31+E32+E35+E36+E14</f>
        <v>4220</v>
      </c>
      <c r="F8" s="24">
        <f>F12+F17+F22+F28+F30+F31+F32+F35+F36+F14</f>
        <v>2221</v>
      </c>
      <c r="G8" s="24">
        <f>G12+G17+G22+G28+G30+G31+G32+G35+G36+G14</f>
        <v>1999</v>
      </c>
      <c r="H8" s="24">
        <v>788</v>
      </c>
      <c r="I8" s="24">
        <f>I12+I17+I22+I28+I30+I31+I32+I35+I36</f>
        <v>649</v>
      </c>
      <c r="J8" s="24">
        <f>J12+J17+J22+J28+J30+J31+J32+J35+J36</f>
        <v>721</v>
      </c>
      <c r="K8" s="24">
        <f>K12+K17+K22+K28+K30+K31+K32+K35+K36</f>
        <v>669</v>
      </c>
      <c r="L8" s="24">
        <f>L12+L17+L22+L28+L30+L31+L32+L35+L36+L14</f>
        <v>712</v>
      </c>
      <c r="M8" s="24">
        <f>M12+M17+M22+M28+M30+M31+M32+M35+M36+M14</f>
        <v>681</v>
      </c>
      <c r="N8" s="24" t="s">
        <v>261</v>
      </c>
      <c r="O8" s="24" t="s">
        <v>261</v>
      </c>
      <c r="P8" s="60">
        <f>P12+P17+P22+P28+P30+P31+P32+P14</f>
        <v>240</v>
      </c>
    </row>
    <row r="9" spans="1:16" ht="13.5">
      <c r="A9" s="35" t="s">
        <v>62</v>
      </c>
      <c r="B9" s="30"/>
      <c r="C9" s="96"/>
      <c r="D9" s="58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60"/>
    </row>
    <row r="10" spans="1:17" ht="13.5">
      <c r="A10" s="182" t="s">
        <v>228</v>
      </c>
      <c r="B10" s="6"/>
      <c r="C10" s="105" t="s">
        <v>348</v>
      </c>
      <c r="D10" s="183">
        <v>15</v>
      </c>
      <c r="E10" s="184">
        <v>586</v>
      </c>
      <c r="F10" s="184">
        <v>273</v>
      </c>
      <c r="G10" s="184">
        <v>313</v>
      </c>
      <c r="H10" s="158">
        <v>91</v>
      </c>
      <c r="I10" s="158">
        <v>110</v>
      </c>
      <c r="J10" s="158">
        <v>84</v>
      </c>
      <c r="K10" s="158">
        <v>110</v>
      </c>
      <c r="L10" s="158">
        <v>98</v>
      </c>
      <c r="M10" s="158">
        <v>93</v>
      </c>
      <c r="N10" s="24" t="s">
        <v>261</v>
      </c>
      <c r="O10" s="24" t="s">
        <v>261</v>
      </c>
      <c r="P10" s="179" t="s">
        <v>262</v>
      </c>
      <c r="Q10" s="6"/>
    </row>
    <row r="11" spans="1:16" ht="13.5">
      <c r="A11" s="182"/>
      <c r="B11" s="6"/>
      <c r="C11" s="105" t="s">
        <v>349</v>
      </c>
      <c r="D11" s="183">
        <v>3</v>
      </c>
      <c r="E11" s="184">
        <v>117</v>
      </c>
      <c r="F11" s="184">
        <v>89</v>
      </c>
      <c r="G11" s="184">
        <v>28</v>
      </c>
      <c r="H11" s="154">
        <v>34</v>
      </c>
      <c r="I11" s="154">
        <v>7</v>
      </c>
      <c r="J11" s="154">
        <v>27</v>
      </c>
      <c r="K11" s="154">
        <v>11</v>
      </c>
      <c r="L11" s="154">
        <v>28</v>
      </c>
      <c r="M11" s="154">
        <v>10</v>
      </c>
      <c r="N11" s="24" t="s">
        <v>261</v>
      </c>
      <c r="O11" s="24" t="s">
        <v>261</v>
      </c>
      <c r="P11" s="60" t="s">
        <v>262</v>
      </c>
    </row>
    <row r="12" spans="1:16" ht="13.5">
      <c r="A12" s="182"/>
      <c r="B12" s="6"/>
      <c r="C12" s="108" t="s">
        <v>350</v>
      </c>
      <c r="D12" s="183">
        <v>18</v>
      </c>
      <c r="E12" s="184">
        <v>703</v>
      </c>
      <c r="F12" s="184">
        <v>362</v>
      </c>
      <c r="G12" s="184">
        <v>341</v>
      </c>
      <c r="H12" s="154">
        <v>125</v>
      </c>
      <c r="I12" s="154">
        <v>117</v>
      </c>
      <c r="J12" s="154">
        <v>111</v>
      </c>
      <c r="K12" s="154">
        <v>121</v>
      </c>
      <c r="L12" s="154">
        <v>126</v>
      </c>
      <c r="M12" s="154">
        <v>103</v>
      </c>
      <c r="N12" s="24" t="s">
        <v>261</v>
      </c>
      <c r="O12" s="24" t="s">
        <v>261</v>
      </c>
      <c r="P12" s="60">
        <v>48</v>
      </c>
    </row>
    <row r="13" spans="1:16" ht="13.5">
      <c r="A13" s="182"/>
      <c r="B13" s="6"/>
      <c r="C13" s="105"/>
      <c r="D13" s="185"/>
      <c r="E13" s="62"/>
      <c r="F13" s="62"/>
      <c r="G13" s="62"/>
      <c r="H13" s="24"/>
      <c r="I13" s="24"/>
      <c r="J13" s="24"/>
      <c r="K13" s="24"/>
      <c r="L13" s="24"/>
      <c r="M13" s="24"/>
      <c r="N13" s="24"/>
      <c r="O13" s="24"/>
      <c r="P13" s="60"/>
    </row>
    <row r="14" spans="1:16" ht="13.5">
      <c r="A14" s="182" t="s">
        <v>351</v>
      </c>
      <c r="B14" s="6"/>
      <c r="C14" s="105" t="s">
        <v>348</v>
      </c>
      <c r="D14" s="183">
        <v>1</v>
      </c>
      <c r="E14" s="184">
        <v>9</v>
      </c>
      <c r="F14" s="184">
        <v>5</v>
      </c>
      <c r="G14" s="184">
        <v>4</v>
      </c>
      <c r="H14" s="229" t="s">
        <v>261</v>
      </c>
      <c r="I14" s="154" t="s">
        <v>261</v>
      </c>
      <c r="J14" s="154" t="s">
        <v>261</v>
      </c>
      <c r="K14" s="154" t="s">
        <v>261</v>
      </c>
      <c r="L14" s="154">
        <v>5</v>
      </c>
      <c r="M14" s="154">
        <v>4</v>
      </c>
      <c r="N14" s="24" t="s">
        <v>261</v>
      </c>
      <c r="O14" s="24" t="s">
        <v>261</v>
      </c>
      <c r="P14" s="60">
        <v>5</v>
      </c>
    </row>
    <row r="15" spans="1:16" ht="13.5">
      <c r="A15" s="182" t="s">
        <v>352</v>
      </c>
      <c r="B15" s="6"/>
      <c r="C15" s="105" t="s">
        <v>348</v>
      </c>
      <c r="D15" s="183">
        <v>14</v>
      </c>
      <c r="E15" s="184">
        <v>555</v>
      </c>
      <c r="F15" s="184">
        <v>249</v>
      </c>
      <c r="G15" s="184">
        <v>306</v>
      </c>
      <c r="H15" s="154">
        <v>73</v>
      </c>
      <c r="I15" s="154">
        <v>87</v>
      </c>
      <c r="J15" s="154">
        <v>88</v>
      </c>
      <c r="K15" s="154">
        <v>110</v>
      </c>
      <c r="L15" s="154">
        <v>88</v>
      </c>
      <c r="M15" s="154">
        <v>109</v>
      </c>
      <c r="N15" s="24" t="s">
        <v>261</v>
      </c>
      <c r="O15" s="24" t="s">
        <v>261</v>
      </c>
      <c r="P15" s="60" t="s">
        <v>262</v>
      </c>
    </row>
    <row r="16" spans="1:16" ht="13.5">
      <c r="A16" s="182"/>
      <c r="B16" s="6"/>
      <c r="C16" s="105" t="s">
        <v>353</v>
      </c>
      <c r="D16" s="183">
        <v>3</v>
      </c>
      <c r="E16" s="184">
        <v>117</v>
      </c>
      <c r="F16" s="184">
        <v>1</v>
      </c>
      <c r="G16" s="184">
        <v>116</v>
      </c>
      <c r="H16" s="24">
        <v>1</v>
      </c>
      <c r="I16" s="154">
        <v>39</v>
      </c>
      <c r="J16" s="154" t="s">
        <v>261</v>
      </c>
      <c r="K16" s="154">
        <v>40</v>
      </c>
      <c r="L16" s="24" t="s">
        <v>261</v>
      </c>
      <c r="M16" s="154">
        <v>37</v>
      </c>
      <c r="N16" s="24" t="s">
        <v>261</v>
      </c>
      <c r="O16" s="24" t="s">
        <v>261</v>
      </c>
      <c r="P16" s="60" t="s">
        <v>262</v>
      </c>
    </row>
    <row r="17" spans="1:16" ht="13.5">
      <c r="A17" s="182"/>
      <c r="B17" s="6"/>
      <c r="C17" s="108" t="s">
        <v>350</v>
      </c>
      <c r="D17" s="183">
        <v>17</v>
      </c>
      <c r="E17" s="184">
        <v>672</v>
      </c>
      <c r="F17" s="184">
        <v>250</v>
      </c>
      <c r="G17" s="184">
        <v>422</v>
      </c>
      <c r="H17" s="154">
        <v>74</v>
      </c>
      <c r="I17" s="154">
        <v>126</v>
      </c>
      <c r="J17" s="154">
        <v>88</v>
      </c>
      <c r="K17" s="154">
        <v>150</v>
      </c>
      <c r="L17" s="154">
        <v>88</v>
      </c>
      <c r="M17" s="154">
        <v>146</v>
      </c>
      <c r="N17" s="24" t="s">
        <v>261</v>
      </c>
      <c r="O17" s="24" t="s">
        <v>261</v>
      </c>
      <c r="P17" s="60">
        <v>51</v>
      </c>
    </row>
    <row r="18" spans="1:16" ht="13.5">
      <c r="A18" s="182"/>
      <c r="B18" s="6"/>
      <c r="C18" s="105"/>
      <c r="D18" s="185"/>
      <c r="E18" s="62"/>
      <c r="F18" s="62"/>
      <c r="G18" s="62"/>
      <c r="H18" s="24"/>
      <c r="I18" s="24"/>
      <c r="J18" s="24"/>
      <c r="K18" s="24"/>
      <c r="L18" s="24"/>
      <c r="M18" s="24"/>
      <c r="N18" s="24"/>
      <c r="O18" s="24"/>
      <c r="P18" s="60"/>
    </row>
    <row r="19" spans="1:16" ht="13.5">
      <c r="A19" s="182" t="s">
        <v>354</v>
      </c>
      <c r="B19" s="6"/>
      <c r="C19" s="105" t="s">
        <v>359</v>
      </c>
      <c r="D19" s="183">
        <v>3</v>
      </c>
      <c r="E19" s="184">
        <v>120</v>
      </c>
      <c r="F19" s="184">
        <v>62</v>
      </c>
      <c r="G19" s="184">
        <v>58</v>
      </c>
      <c r="H19" s="154">
        <v>16</v>
      </c>
      <c r="I19" s="154">
        <v>24</v>
      </c>
      <c r="J19" s="154">
        <v>23</v>
      </c>
      <c r="K19" s="154">
        <v>17</v>
      </c>
      <c r="L19" s="154">
        <v>23</v>
      </c>
      <c r="M19" s="154">
        <v>17</v>
      </c>
      <c r="N19" s="24" t="s">
        <v>261</v>
      </c>
      <c r="O19" s="24" t="s">
        <v>261</v>
      </c>
      <c r="P19" s="60" t="s">
        <v>262</v>
      </c>
    </row>
    <row r="20" spans="1:16" ht="13.5">
      <c r="A20" s="182"/>
      <c r="B20" s="6"/>
      <c r="C20" s="105" t="s">
        <v>360</v>
      </c>
      <c r="D20" s="183">
        <v>3</v>
      </c>
      <c r="E20" s="184">
        <v>115</v>
      </c>
      <c r="F20" s="184">
        <v>42</v>
      </c>
      <c r="G20" s="184">
        <v>73</v>
      </c>
      <c r="H20" s="154">
        <v>15</v>
      </c>
      <c r="I20" s="154">
        <v>25</v>
      </c>
      <c r="J20" s="154">
        <v>14</v>
      </c>
      <c r="K20" s="154">
        <v>24</v>
      </c>
      <c r="L20" s="154">
        <v>13</v>
      </c>
      <c r="M20" s="154">
        <v>24</v>
      </c>
      <c r="N20" s="24" t="s">
        <v>261</v>
      </c>
      <c r="O20" s="24" t="s">
        <v>261</v>
      </c>
      <c r="P20" s="60" t="s">
        <v>262</v>
      </c>
    </row>
    <row r="21" spans="1:16" ht="13.5">
      <c r="A21" s="182"/>
      <c r="B21" s="6"/>
      <c r="C21" s="105" t="s">
        <v>361</v>
      </c>
      <c r="D21" s="183">
        <v>6</v>
      </c>
      <c r="E21" s="184">
        <v>240</v>
      </c>
      <c r="F21" s="184">
        <v>85</v>
      </c>
      <c r="G21" s="184">
        <v>155</v>
      </c>
      <c r="H21" s="154">
        <v>32</v>
      </c>
      <c r="I21" s="154">
        <v>49</v>
      </c>
      <c r="J21" s="154">
        <v>20</v>
      </c>
      <c r="K21" s="154">
        <v>60</v>
      </c>
      <c r="L21" s="154">
        <v>33</v>
      </c>
      <c r="M21" s="154">
        <v>46</v>
      </c>
      <c r="N21" s="24" t="s">
        <v>261</v>
      </c>
      <c r="O21" s="24" t="s">
        <v>261</v>
      </c>
      <c r="P21" s="60" t="s">
        <v>262</v>
      </c>
    </row>
    <row r="22" spans="1:16" ht="13.5">
      <c r="A22" s="182"/>
      <c r="B22" s="6"/>
      <c r="C22" s="108" t="s">
        <v>350</v>
      </c>
      <c r="D22" s="183">
        <v>12</v>
      </c>
      <c r="E22" s="184">
        <v>475</v>
      </c>
      <c r="F22" s="184">
        <v>189</v>
      </c>
      <c r="G22" s="184">
        <v>286</v>
      </c>
      <c r="H22" s="154">
        <v>63</v>
      </c>
      <c r="I22" s="154">
        <v>98</v>
      </c>
      <c r="J22" s="154">
        <v>57</v>
      </c>
      <c r="K22" s="154">
        <v>101</v>
      </c>
      <c r="L22" s="154">
        <v>69</v>
      </c>
      <c r="M22" s="154">
        <v>87</v>
      </c>
      <c r="N22" s="24" t="s">
        <v>261</v>
      </c>
      <c r="O22" s="24" t="s">
        <v>261</v>
      </c>
      <c r="P22" s="60">
        <v>35</v>
      </c>
    </row>
    <row r="23" spans="1:16" ht="13.5">
      <c r="A23" s="182"/>
      <c r="B23" s="6"/>
      <c r="C23" s="105"/>
      <c r="D23" s="185"/>
      <c r="E23" s="62"/>
      <c r="F23" s="62"/>
      <c r="G23" s="62"/>
      <c r="H23" s="24"/>
      <c r="I23" s="24"/>
      <c r="J23" s="24"/>
      <c r="K23" s="24"/>
      <c r="L23" s="24"/>
      <c r="M23" s="24"/>
      <c r="N23" s="24"/>
      <c r="O23" s="24"/>
      <c r="P23" s="60"/>
    </row>
    <row r="24" spans="1:16" ht="13.5">
      <c r="A24" s="182" t="s">
        <v>355</v>
      </c>
      <c r="B24" s="6"/>
      <c r="C24" s="105" t="s">
        <v>362</v>
      </c>
      <c r="D24" s="183">
        <v>6</v>
      </c>
      <c r="E24" s="184">
        <v>235</v>
      </c>
      <c r="F24" s="184">
        <v>220</v>
      </c>
      <c r="G24" s="184">
        <v>15</v>
      </c>
      <c r="H24" s="154">
        <v>72</v>
      </c>
      <c r="I24" s="154">
        <v>8</v>
      </c>
      <c r="J24" s="154">
        <v>73</v>
      </c>
      <c r="K24" s="154">
        <v>5</v>
      </c>
      <c r="L24" s="154">
        <v>75</v>
      </c>
      <c r="M24" s="154">
        <v>2</v>
      </c>
      <c r="N24" s="24" t="s">
        <v>261</v>
      </c>
      <c r="O24" s="24" t="s">
        <v>261</v>
      </c>
      <c r="P24" s="60" t="s">
        <v>262</v>
      </c>
    </row>
    <row r="25" spans="1:16" ht="13.5">
      <c r="A25" s="182"/>
      <c r="B25" s="6"/>
      <c r="C25" s="105" t="s">
        <v>363</v>
      </c>
      <c r="D25" s="183">
        <v>3</v>
      </c>
      <c r="E25" s="184">
        <v>119</v>
      </c>
      <c r="F25" s="184">
        <v>109</v>
      </c>
      <c r="G25" s="184">
        <v>10</v>
      </c>
      <c r="H25" s="154">
        <v>35</v>
      </c>
      <c r="I25" s="154">
        <v>5</v>
      </c>
      <c r="J25" s="154">
        <v>38</v>
      </c>
      <c r="K25" s="154">
        <v>2</v>
      </c>
      <c r="L25" s="154">
        <v>36</v>
      </c>
      <c r="M25" s="24">
        <v>3</v>
      </c>
      <c r="N25" s="24" t="s">
        <v>261</v>
      </c>
      <c r="O25" s="24" t="s">
        <v>261</v>
      </c>
      <c r="P25" s="60" t="s">
        <v>262</v>
      </c>
    </row>
    <row r="26" spans="1:16" ht="13.5">
      <c r="A26" s="182"/>
      <c r="B26" s="6"/>
      <c r="C26" s="105" t="s">
        <v>364</v>
      </c>
      <c r="D26" s="183">
        <v>3</v>
      </c>
      <c r="E26" s="184">
        <v>119</v>
      </c>
      <c r="F26" s="184">
        <v>82</v>
      </c>
      <c r="G26" s="184">
        <v>37</v>
      </c>
      <c r="H26" s="154">
        <v>35</v>
      </c>
      <c r="I26" s="154">
        <v>5</v>
      </c>
      <c r="J26" s="154">
        <v>22</v>
      </c>
      <c r="K26" s="154">
        <v>18</v>
      </c>
      <c r="L26" s="154">
        <v>25</v>
      </c>
      <c r="M26" s="154">
        <v>14</v>
      </c>
      <c r="N26" s="24" t="s">
        <v>261</v>
      </c>
      <c r="O26" s="24" t="s">
        <v>261</v>
      </c>
      <c r="P26" s="60" t="s">
        <v>262</v>
      </c>
    </row>
    <row r="27" spans="1:16" ht="13.5">
      <c r="A27" s="182"/>
      <c r="B27" s="6"/>
      <c r="C27" s="105" t="s">
        <v>365</v>
      </c>
      <c r="D27" s="183">
        <v>3</v>
      </c>
      <c r="E27" s="184">
        <v>120</v>
      </c>
      <c r="F27" s="184">
        <v>91</v>
      </c>
      <c r="G27" s="184">
        <v>29</v>
      </c>
      <c r="H27" s="154">
        <v>35</v>
      </c>
      <c r="I27" s="154">
        <v>5</v>
      </c>
      <c r="J27" s="154">
        <v>31</v>
      </c>
      <c r="K27" s="154">
        <v>9</v>
      </c>
      <c r="L27" s="154">
        <v>25</v>
      </c>
      <c r="M27" s="154">
        <v>15</v>
      </c>
      <c r="N27" s="24" t="s">
        <v>261</v>
      </c>
      <c r="O27" s="24" t="s">
        <v>261</v>
      </c>
      <c r="P27" s="60" t="s">
        <v>262</v>
      </c>
    </row>
    <row r="28" spans="1:16" ht="13.5">
      <c r="A28" s="182"/>
      <c r="B28" s="6"/>
      <c r="C28" s="108" t="s">
        <v>350</v>
      </c>
      <c r="D28" s="183">
        <v>15</v>
      </c>
      <c r="E28" s="184">
        <v>593</v>
      </c>
      <c r="F28" s="184">
        <v>502</v>
      </c>
      <c r="G28" s="184">
        <v>91</v>
      </c>
      <c r="H28" s="154">
        <v>177</v>
      </c>
      <c r="I28" s="154">
        <v>23</v>
      </c>
      <c r="J28" s="154">
        <v>164</v>
      </c>
      <c r="K28" s="154">
        <v>34</v>
      </c>
      <c r="L28" s="154">
        <v>161</v>
      </c>
      <c r="M28" s="154">
        <v>34</v>
      </c>
      <c r="N28" s="24" t="s">
        <v>261</v>
      </c>
      <c r="O28" s="24" t="s">
        <v>261</v>
      </c>
      <c r="P28" s="60">
        <v>47</v>
      </c>
    </row>
    <row r="29" spans="1:16" ht="13.5">
      <c r="A29" s="182"/>
      <c r="B29" s="6"/>
      <c r="C29" s="105"/>
      <c r="D29" s="185"/>
      <c r="E29" s="62"/>
      <c r="F29" s="62"/>
      <c r="G29" s="62"/>
      <c r="H29" s="24"/>
      <c r="I29" s="24"/>
      <c r="J29" s="24"/>
      <c r="K29" s="24"/>
      <c r="L29" s="24"/>
      <c r="M29" s="24"/>
      <c r="N29" s="24"/>
      <c r="O29" s="24"/>
      <c r="P29" s="60"/>
    </row>
    <row r="30" spans="1:16" ht="13.5">
      <c r="A30" s="182" t="s">
        <v>356</v>
      </c>
      <c r="B30" s="6"/>
      <c r="C30" s="105" t="s">
        <v>378</v>
      </c>
      <c r="D30" s="183">
        <v>10</v>
      </c>
      <c r="E30" s="184">
        <v>382</v>
      </c>
      <c r="F30" s="184">
        <v>102</v>
      </c>
      <c r="G30" s="184">
        <v>280</v>
      </c>
      <c r="H30" s="154">
        <v>36</v>
      </c>
      <c r="I30" s="154">
        <v>84</v>
      </c>
      <c r="J30" s="154">
        <v>43</v>
      </c>
      <c r="K30" s="154">
        <v>103</v>
      </c>
      <c r="L30" s="154">
        <v>23</v>
      </c>
      <c r="M30" s="154">
        <v>93</v>
      </c>
      <c r="N30" s="24" t="s">
        <v>261</v>
      </c>
      <c r="O30" s="24" t="s">
        <v>261</v>
      </c>
      <c r="P30" s="60">
        <v>30</v>
      </c>
    </row>
    <row r="31" spans="1:16" ht="13.5">
      <c r="A31" s="186" t="s">
        <v>357</v>
      </c>
      <c r="B31" s="31"/>
      <c r="C31" s="178" t="s">
        <v>348</v>
      </c>
      <c r="D31" s="187">
        <v>3</v>
      </c>
      <c r="E31" s="188">
        <v>57</v>
      </c>
      <c r="F31" s="188">
        <v>28</v>
      </c>
      <c r="G31" s="188">
        <v>29</v>
      </c>
      <c r="H31" s="154">
        <v>5</v>
      </c>
      <c r="I31" s="154">
        <v>8</v>
      </c>
      <c r="J31" s="154">
        <v>16</v>
      </c>
      <c r="K31" s="154">
        <v>13</v>
      </c>
      <c r="L31" s="154">
        <v>7</v>
      </c>
      <c r="M31" s="154">
        <v>8</v>
      </c>
      <c r="N31" s="24" t="s">
        <v>261</v>
      </c>
      <c r="O31" s="24" t="s">
        <v>261</v>
      </c>
      <c r="P31" s="60">
        <v>12</v>
      </c>
    </row>
    <row r="32" spans="1:16" ht="13.5">
      <c r="A32" s="186" t="s">
        <v>358</v>
      </c>
      <c r="B32" s="31"/>
      <c r="C32" s="178" t="s">
        <v>348</v>
      </c>
      <c r="D32" s="187">
        <v>3</v>
      </c>
      <c r="E32" s="188">
        <v>80</v>
      </c>
      <c r="F32" s="188">
        <v>41</v>
      </c>
      <c r="G32" s="188">
        <v>39</v>
      </c>
      <c r="H32" s="154">
        <v>22</v>
      </c>
      <c r="I32" s="154">
        <v>11</v>
      </c>
      <c r="J32" s="154">
        <v>13</v>
      </c>
      <c r="K32" s="154">
        <v>11</v>
      </c>
      <c r="L32" s="154">
        <v>6</v>
      </c>
      <c r="M32" s="154">
        <v>17</v>
      </c>
      <c r="N32" s="24" t="s">
        <v>261</v>
      </c>
      <c r="O32" s="24" t="s">
        <v>261</v>
      </c>
      <c r="P32" s="60">
        <v>12</v>
      </c>
    </row>
    <row r="33" spans="1:16" ht="13.5">
      <c r="A33" s="186"/>
      <c r="B33" s="31"/>
      <c r="C33" s="178"/>
      <c r="D33" s="187"/>
      <c r="E33" s="188"/>
      <c r="F33" s="188"/>
      <c r="G33" s="188"/>
      <c r="H33" s="154"/>
      <c r="I33" s="154"/>
      <c r="J33" s="154"/>
      <c r="K33" s="154"/>
      <c r="L33" s="154"/>
      <c r="M33" s="154"/>
      <c r="N33" s="24"/>
      <c r="O33" s="24"/>
      <c r="P33" s="60"/>
    </row>
    <row r="34" spans="1:16" ht="13.5">
      <c r="A34" s="61" t="s">
        <v>63</v>
      </c>
      <c r="B34" s="31"/>
      <c r="C34" s="189"/>
      <c r="D34" s="159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60"/>
    </row>
    <row r="35" spans="1:16" ht="13.5">
      <c r="A35" s="186" t="s">
        <v>366</v>
      </c>
      <c r="B35" s="31"/>
      <c r="C35" s="178" t="s">
        <v>348</v>
      </c>
      <c r="D35" s="187">
        <v>18</v>
      </c>
      <c r="E35" s="188">
        <v>680</v>
      </c>
      <c r="F35" s="188">
        <v>387</v>
      </c>
      <c r="G35" s="188">
        <v>293</v>
      </c>
      <c r="H35" s="188">
        <v>164</v>
      </c>
      <c r="I35" s="188">
        <v>121</v>
      </c>
      <c r="J35" s="188">
        <v>104</v>
      </c>
      <c r="K35" s="188">
        <v>73</v>
      </c>
      <c r="L35" s="188">
        <v>119</v>
      </c>
      <c r="M35" s="188">
        <v>99</v>
      </c>
      <c r="N35" s="24" t="s">
        <v>261</v>
      </c>
      <c r="O35" s="24" t="s">
        <v>261</v>
      </c>
      <c r="P35" s="60" t="s">
        <v>262</v>
      </c>
    </row>
    <row r="36" spans="1:16" ht="13.5">
      <c r="A36" s="186" t="s">
        <v>367</v>
      </c>
      <c r="B36" s="31"/>
      <c r="C36" s="178" t="s">
        <v>348</v>
      </c>
      <c r="D36" s="187">
        <v>17</v>
      </c>
      <c r="E36" s="188">
        <v>569</v>
      </c>
      <c r="F36" s="188">
        <v>355</v>
      </c>
      <c r="G36" s="188">
        <v>214</v>
      </c>
      <c r="H36" s="188">
        <v>122</v>
      </c>
      <c r="I36" s="188">
        <v>61</v>
      </c>
      <c r="J36" s="188">
        <v>125</v>
      </c>
      <c r="K36" s="188">
        <v>63</v>
      </c>
      <c r="L36" s="188">
        <v>108</v>
      </c>
      <c r="M36" s="188">
        <v>90</v>
      </c>
      <c r="N36" s="24" t="s">
        <v>261</v>
      </c>
      <c r="O36" s="24" t="s">
        <v>261</v>
      </c>
      <c r="P36" s="60" t="s">
        <v>262</v>
      </c>
    </row>
    <row r="37" spans="1:16" ht="13.5">
      <c r="A37" s="35"/>
      <c r="B37" s="30"/>
      <c r="C37" s="96"/>
      <c r="D37" s="5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60"/>
    </row>
    <row r="38" spans="1:17" ht="13.5">
      <c r="A38" s="35" t="s">
        <v>371</v>
      </c>
      <c r="B38" s="160"/>
      <c r="C38" s="177"/>
      <c r="D38" s="5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96"/>
      <c r="Q38" s="6"/>
    </row>
    <row r="39" spans="1:17" ht="13.5">
      <c r="A39" s="35" t="s">
        <v>64</v>
      </c>
      <c r="B39" s="30"/>
      <c r="C39" s="96"/>
      <c r="D39" s="58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60"/>
      <c r="Q39" s="6"/>
    </row>
    <row r="40" spans="1:17" ht="13.5">
      <c r="A40" s="182" t="s">
        <v>410</v>
      </c>
      <c r="B40" s="30"/>
      <c r="C40" s="96" t="s">
        <v>369</v>
      </c>
      <c r="D40" s="154">
        <v>7</v>
      </c>
      <c r="E40" s="184">
        <v>142</v>
      </c>
      <c r="F40" s="184">
        <v>78</v>
      </c>
      <c r="G40" s="184">
        <v>64</v>
      </c>
      <c r="H40" s="184">
        <v>37</v>
      </c>
      <c r="I40" s="184">
        <v>30</v>
      </c>
      <c r="J40" s="184">
        <v>22</v>
      </c>
      <c r="K40" s="184">
        <v>21</v>
      </c>
      <c r="L40" s="184">
        <v>17</v>
      </c>
      <c r="M40" s="184">
        <v>11</v>
      </c>
      <c r="N40" s="184">
        <v>2</v>
      </c>
      <c r="O40" s="184">
        <v>2</v>
      </c>
      <c r="P40" s="96">
        <v>25</v>
      </c>
      <c r="Q40" s="6"/>
    </row>
    <row r="41" spans="1:17" ht="13.5">
      <c r="A41" s="35" t="s">
        <v>368</v>
      </c>
      <c r="B41" s="30"/>
      <c r="C41" s="96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0"/>
      <c r="Q41" s="6"/>
    </row>
    <row r="42" spans="1:17" ht="13.5">
      <c r="A42" s="35" t="s">
        <v>372</v>
      </c>
      <c r="B42" s="160"/>
      <c r="C42" s="26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60"/>
      <c r="Q42" s="6"/>
    </row>
    <row r="43" spans="1:17" ht="13.5">
      <c r="A43" s="45" t="s">
        <v>64</v>
      </c>
      <c r="B43" s="175"/>
      <c r="C43" s="176"/>
      <c r="D43" s="93" t="s">
        <v>262</v>
      </c>
      <c r="E43" s="59">
        <v>344</v>
      </c>
      <c r="F43" s="59">
        <v>177</v>
      </c>
      <c r="G43" s="59">
        <v>167</v>
      </c>
      <c r="H43" s="59" t="s">
        <v>262</v>
      </c>
      <c r="I43" s="59" t="s">
        <v>262</v>
      </c>
      <c r="J43" s="59" t="s">
        <v>262</v>
      </c>
      <c r="K43" s="59" t="s">
        <v>262</v>
      </c>
      <c r="L43" s="59" t="s">
        <v>262</v>
      </c>
      <c r="M43" s="59" t="s">
        <v>262</v>
      </c>
      <c r="N43" s="59" t="s">
        <v>262</v>
      </c>
      <c r="O43" s="59" t="s">
        <v>262</v>
      </c>
      <c r="P43" s="94">
        <v>10</v>
      </c>
      <c r="Q43" s="6"/>
    </row>
    <row r="44" spans="1:16" ht="13.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6" t="s">
        <v>67</v>
      </c>
    </row>
    <row r="45" spans="1:16" ht="13.5">
      <c r="A45" s="30"/>
      <c r="B45" s="30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</sheetData>
  <sheetProtection/>
  <mergeCells count="11">
    <mergeCell ref="L4:M4"/>
    <mergeCell ref="A4:A5"/>
    <mergeCell ref="C4:C5"/>
    <mergeCell ref="B4:B5"/>
    <mergeCell ref="A6:C6"/>
    <mergeCell ref="P4:P5"/>
    <mergeCell ref="D4:D5"/>
    <mergeCell ref="E4:G4"/>
    <mergeCell ref="H4:I4"/>
    <mergeCell ref="J4:K4"/>
    <mergeCell ref="N4:O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T9"/>
  <sheetViews>
    <sheetView zoomScaleSheetLayoutView="100" zoomScalePageLayoutView="0" workbookViewId="0" topLeftCell="A1">
      <selection activeCell="I19" sqref="I19"/>
    </sheetView>
  </sheetViews>
  <sheetFormatPr defaultColWidth="9.140625" defaultRowHeight="15"/>
  <cols>
    <col min="1" max="1" width="6.8515625" style="25" customWidth="1"/>
    <col min="2" max="2" width="1.7109375" style="25" customWidth="1"/>
    <col min="3" max="4" width="6.421875" style="25" customWidth="1"/>
    <col min="5" max="19" width="5.8515625" style="25" customWidth="1"/>
    <col min="20" max="20" width="7.00390625" style="25" customWidth="1"/>
    <col min="21" max="16384" width="9.00390625" style="25" customWidth="1"/>
  </cols>
  <sheetData>
    <row r="1" ht="13.5">
      <c r="A1" s="25" t="s">
        <v>180</v>
      </c>
    </row>
    <row r="3" spans="1:20" ht="13.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6" t="s">
        <v>431</v>
      </c>
    </row>
    <row r="4" spans="1:20" ht="13.5">
      <c r="A4" s="311" t="s">
        <v>36</v>
      </c>
      <c r="B4" s="315"/>
      <c r="C4" s="313" t="s">
        <v>2</v>
      </c>
      <c r="D4" s="286" t="s">
        <v>26</v>
      </c>
      <c r="E4" s="286" t="s">
        <v>242</v>
      </c>
      <c r="F4" s="288"/>
      <c r="G4" s="313"/>
      <c r="H4" s="291" t="s">
        <v>247</v>
      </c>
      <c r="I4" s="292"/>
      <c r="J4" s="292"/>
      <c r="K4" s="292"/>
      <c r="L4" s="292"/>
      <c r="M4" s="293"/>
      <c r="N4" s="291" t="s">
        <v>248</v>
      </c>
      <c r="O4" s="292"/>
      <c r="P4" s="292"/>
      <c r="Q4" s="292"/>
      <c r="R4" s="292"/>
      <c r="S4" s="293"/>
      <c r="T4" s="284" t="s">
        <v>249</v>
      </c>
    </row>
    <row r="5" spans="1:20" ht="13.5">
      <c r="A5" s="322"/>
      <c r="B5" s="324"/>
      <c r="C5" s="323"/>
      <c r="D5" s="287"/>
      <c r="E5" s="317"/>
      <c r="F5" s="318"/>
      <c r="G5" s="314"/>
      <c r="H5" s="291" t="s">
        <v>40</v>
      </c>
      <c r="I5" s="292"/>
      <c r="J5" s="291" t="s">
        <v>58</v>
      </c>
      <c r="K5" s="292"/>
      <c r="L5" s="291" t="s">
        <v>59</v>
      </c>
      <c r="M5" s="293"/>
      <c r="N5" s="291" t="s">
        <v>40</v>
      </c>
      <c r="O5" s="292"/>
      <c r="P5" s="291" t="s">
        <v>58</v>
      </c>
      <c r="Q5" s="292"/>
      <c r="R5" s="291" t="s">
        <v>42</v>
      </c>
      <c r="S5" s="292"/>
      <c r="T5" s="285"/>
    </row>
    <row r="6" spans="1:20" ht="13.5">
      <c r="A6" s="322"/>
      <c r="B6" s="324"/>
      <c r="C6" s="323"/>
      <c r="D6" s="287"/>
      <c r="E6" s="97" t="s">
        <v>3</v>
      </c>
      <c r="F6" s="79" t="s">
        <v>17</v>
      </c>
      <c r="G6" s="98" t="s">
        <v>57</v>
      </c>
      <c r="H6" s="79" t="s">
        <v>17</v>
      </c>
      <c r="I6" s="79" t="s">
        <v>18</v>
      </c>
      <c r="J6" s="79" t="s">
        <v>17</v>
      </c>
      <c r="K6" s="79" t="s">
        <v>57</v>
      </c>
      <c r="L6" s="79" t="s">
        <v>65</v>
      </c>
      <c r="M6" s="79" t="s">
        <v>66</v>
      </c>
      <c r="N6" s="34" t="s">
        <v>65</v>
      </c>
      <c r="O6" s="79" t="s">
        <v>18</v>
      </c>
      <c r="P6" s="34" t="s">
        <v>65</v>
      </c>
      <c r="Q6" s="79" t="s">
        <v>18</v>
      </c>
      <c r="R6" s="34" t="s">
        <v>17</v>
      </c>
      <c r="S6" s="79" t="s">
        <v>18</v>
      </c>
      <c r="T6" s="285"/>
    </row>
    <row r="7" spans="1:20" ht="18.75" customHeight="1">
      <c r="A7" s="99" t="s">
        <v>68</v>
      </c>
      <c r="B7" s="29"/>
      <c r="C7" s="29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80"/>
    </row>
    <row r="8" spans="1:20" ht="18.75" customHeight="1">
      <c r="A8" s="319" t="s">
        <v>411</v>
      </c>
      <c r="B8" s="320"/>
      <c r="C8" s="321"/>
      <c r="D8" s="237">
        <v>15</v>
      </c>
      <c r="E8" s="238">
        <v>547</v>
      </c>
      <c r="F8" s="238">
        <v>218</v>
      </c>
      <c r="G8" s="238">
        <v>329</v>
      </c>
      <c r="H8" s="238">
        <v>33</v>
      </c>
      <c r="I8" s="238">
        <v>46</v>
      </c>
      <c r="J8" s="238">
        <v>24</v>
      </c>
      <c r="K8" s="238">
        <v>58</v>
      </c>
      <c r="L8" s="238">
        <v>26</v>
      </c>
      <c r="M8" s="238">
        <v>52</v>
      </c>
      <c r="N8" s="238">
        <v>47</v>
      </c>
      <c r="O8" s="238">
        <v>60</v>
      </c>
      <c r="P8" s="238">
        <v>47</v>
      </c>
      <c r="Q8" s="238">
        <v>53</v>
      </c>
      <c r="R8" s="238">
        <v>41</v>
      </c>
      <c r="S8" s="238">
        <v>60</v>
      </c>
      <c r="T8" s="239">
        <v>38</v>
      </c>
    </row>
    <row r="9" ht="13.5">
      <c r="T9" s="1" t="s">
        <v>120</v>
      </c>
    </row>
  </sheetData>
  <sheetProtection/>
  <mergeCells count="15">
    <mergeCell ref="A8:C8"/>
    <mergeCell ref="A4:A6"/>
    <mergeCell ref="C4:C6"/>
    <mergeCell ref="D4:D6"/>
    <mergeCell ref="N5:O5"/>
    <mergeCell ref="P5:Q5"/>
    <mergeCell ref="B4:B6"/>
    <mergeCell ref="N4:S4"/>
    <mergeCell ref="T4:T6"/>
    <mergeCell ref="E4:G5"/>
    <mergeCell ref="H5:I5"/>
    <mergeCell ref="J5:K5"/>
    <mergeCell ref="L5:M5"/>
    <mergeCell ref="H4:M4"/>
    <mergeCell ref="R5:S5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N11"/>
  <sheetViews>
    <sheetView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4.7109375" style="25" customWidth="1"/>
    <col min="2" max="2" width="1.8515625" style="25" customWidth="1"/>
    <col min="3" max="3" width="4.7109375" style="25" customWidth="1"/>
    <col min="4" max="14" width="7.421875" style="25" customWidth="1"/>
    <col min="15" max="16384" width="9.00390625" style="25" customWidth="1"/>
  </cols>
  <sheetData>
    <row r="1" ht="13.5">
      <c r="A1" s="25" t="s">
        <v>192</v>
      </c>
    </row>
    <row r="3" ht="13.5">
      <c r="N3" s="1" t="s">
        <v>250</v>
      </c>
    </row>
    <row r="4" spans="1:14" ht="20.25" customHeight="1">
      <c r="A4" s="328" t="s">
        <v>1</v>
      </c>
      <c r="B4" s="330"/>
      <c r="C4" s="332" t="s">
        <v>2</v>
      </c>
      <c r="D4" s="325" t="s">
        <v>73</v>
      </c>
      <c r="E4" s="326"/>
      <c r="F4" s="327"/>
      <c r="G4" s="325" t="s">
        <v>76</v>
      </c>
      <c r="H4" s="326"/>
      <c r="I4" s="325" t="s">
        <v>77</v>
      </c>
      <c r="J4" s="326"/>
      <c r="K4" s="325" t="s">
        <v>78</v>
      </c>
      <c r="L4" s="327"/>
      <c r="M4" s="325" t="s">
        <v>79</v>
      </c>
      <c r="N4" s="327"/>
    </row>
    <row r="5" spans="1:14" ht="21.75" customHeight="1">
      <c r="A5" s="329"/>
      <c r="B5" s="331"/>
      <c r="C5" s="333"/>
      <c r="D5" s="48" t="s">
        <v>3</v>
      </c>
      <c r="E5" s="2" t="s">
        <v>17</v>
      </c>
      <c r="F5" s="49" t="s">
        <v>18</v>
      </c>
      <c r="G5" s="2" t="s">
        <v>17</v>
      </c>
      <c r="H5" s="49" t="s">
        <v>18</v>
      </c>
      <c r="I5" s="48" t="s">
        <v>17</v>
      </c>
      <c r="J5" s="48" t="s">
        <v>18</v>
      </c>
      <c r="K5" s="48" t="s">
        <v>17</v>
      </c>
      <c r="L5" s="48" t="s">
        <v>18</v>
      </c>
      <c r="M5" s="48" t="s">
        <v>17</v>
      </c>
      <c r="N5" s="2" t="s">
        <v>18</v>
      </c>
    </row>
    <row r="6" spans="1:14" ht="13.5">
      <c r="A6" s="69" t="s">
        <v>419</v>
      </c>
      <c r="B6" s="70"/>
      <c r="C6" s="71"/>
      <c r="D6" s="30">
        <v>678</v>
      </c>
      <c r="E6" s="30">
        <v>341</v>
      </c>
      <c r="F6" s="30">
        <v>337</v>
      </c>
      <c r="G6" s="30">
        <v>86</v>
      </c>
      <c r="H6" s="30">
        <v>83</v>
      </c>
      <c r="I6" s="30">
        <v>75</v>
      </c>
      <c r="J6" s="30">
        <v>92</v>
      </c>
      <c r="K6" s="30">
        <v>87</v>
      </c>
      <c r="L6" s="30">
        <v>83</v>
      </c>
      <c r="M6" s="30">
        <v>93</v>
      </c>
      <c r="N6" s="26">
        <v>79</v>
      </c>
    </row>
    <row r="7" spans="1:14" ht="13.5">
      <c r="A7" s="69" t="s">
        <v>277</v>
      </c>
      <c r="B7" s="70"/>
      <c r="C7" s="71"/>
      <c r="D7" s="31">
        <v>677</v>
      </c>
      <c r="E7" s="31">
        <v>335</v>
      </c>
      <c r="F7" s="31">
        <v>342</v>
      </c>
      <c r="G7" s="31">
        <v>84</v>
      </c>
      <c r="H7" s="31">
        <v>84</v>
      </c>
      <c r="I7" s="31">
        <v>86</v>
      </c>
      <c r="J7" s="31">
        <v>81</v>
      </c>
      <c r="K7" s="31">
        <v>77</v>
      </c>
      <c r="L7" s="31">
        <v>92</v>
      </c>
      <c r="M7" s="31">
        <v>88</v>
      </c>
      <c r="N7" s="8">
        <v>85</v>
      </c>
    </row>
    <row r="8" spans="1:14" ht="13.5">
      <c r="A8" s="69" t="s">
        <v>374</v>
      </c>
      <c r="B8" s="104"/>
      <c r="C8" s="105"/>
      <c r="D8" s="31">
        <v>672</v>
      </c>
      <c r="E8" s="31">
        <v>331</v>
      </c>
      <c r="F8" s="31">
        <v>341</v>
      </c>
      <c r="G8" s="31">
        <v>80</v>
      </c>
      <c r="H8" s="31">
        <v>84</v>
      </c>
      <c r="I8" s="31">
        <v>84</v>
      </c>
      <c r="J8" s="31">
        <v>84</v>
      </c>
      <c r="K8" s="31">
        <v>86</v>
      </c>
      <c r="L8" s="31">
        <v>81</v>
      </c>
      <c r="M8" s="31">
        <v>81</v>
      </c>
      <c r="N8" s="106">
        <v>92</v>
      </c>
    </row>
    <row r="9" spans="1:14" ht="13.5">
      <c r="A9" s="69" t="s">
        <v>408</v>
      </c>
      <c r="B9" s="104"/>
      <c r="C9" s="105"/>
      <c r="D9" s="31">
        <v>664</v>
      </c>
      <c r="E9" s="31">
        <v>321</v>
      </c>
      <c r="F9" s="31">
        <v>343</v>
      </c>
      <c r="G9" s="31">
        <v>72</v>
      </c>
      <c r="H9" s="31">
        <v>96</v>
      </c>
      <c r="I9" s="31">
        <v>79</v>
      </c>
      <c r="J9" s="31">
        <v>82</v>
      </c>
      <c r="K9" s="31">
        <v>85</v>
      </c>
      <c r="L9" s="31">
        <v>84</v>
      </c>
      <c r="M9" s="31">
        <v>85</v>
      </c>
      <c r="N9" s="106">
        <v>81</v>
      </c>
    </row>
    <row r="10" spans="1:14" ht="13.5">
      <c r="A10" s="230" t="s">
        <v>420</v>
      </c>
      <c r="B10" s="233"/>
      <c r="C10" s="234"/>
      <c r="D10" s="231">
        <v>673</v>
      </c>
      <c r="E10" s="231">
        <v>308</v>
      </c>
      <c r="F10" s="231">
        <v>365</v>
      </c>
      <c r="G10" s="231">
        <v>71</v>
      </c>
      <c r="H10" s="231">
        <v>101</v>
      </c>
      <c r="I10" s="231">
        <v>71</v>
      </c>
      <c r="J10" s="231">
        <v>93</v>
      </c>
      <c r="K10" s="231">
        <v>79</v>
      </c>
      <c r="L10" s="231">
        <v>84</v>
      </c>
      <c r="M10" s="231">
        <v>87</v>
      </c>
      <c r="N10" s="232">
        <v>87</v>
      </c>
    </row>
    <row r="11" ht="13.5">
      <c r="N11" s="1" t="s">
        <v>35</v>
      </c>
    </row>
  </sheetData>
  <sheetProtection/>
  <mergeCells count="8">
    <mergeCell ref="I4:J4"/>
    <mergeCell ref="K4:L4"/>
    <mergeCell ref="M4:N4"/>
    <mergeCell ref="A4:A5"/>
    <mergeCell ref="B4:B5"/>
    <mergeCell ref="C4:C5"/>
    <mergeCell ref="D4:F4"/>
    <mergeCell ref="G4:H4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N11"/>
  <sheetViews>
    <sheetView zoomScaleSheetLayoutView="100" zoomScalePageLayoutView="0" workbookViewId="0" topLeftCell="A1">
      <selection activeCell="M16" sqref="M16"/>
    </sheetView>
  </sheetViews>
  <sheetFormatPr defaultColWidth="9.140625" defaultRowHeight="15"/>
  <cols>
    <col min="1" max="1" width="4.7109375" style="25" customWidth="1"/>
    <col min="2" max="2" width="1.8515625" style="25" customWidth="1"/>
    <col min="3" max="3" width="4.7109375" style="25" customWidth="1"/>
    <col min="4" max="14" width="7.421875" style="25" customWidth="1"/>
    <col min="15" max="16384" width="9.00390625" style="25" customWidth="1"/>
  </cols>
  <sheetData>
    <row r="1" ht="13.5">
      <c r="A1" s="25" t="s">
        <v>179</v>
      </c>
    </row>
    <row r="3" ht="13.5">
      <c r="N3" s="1" t="s">
        <v>250</v>
      </c>
    </row>
    <row r="4" spans="1:14" ht="20.25" customHeight="1">
      <c r="A4" s="328" t="s">
        <v>71</v>
      </c>
      <c r="B4" s="330"/>
      <c r="C4" s="332" t="s">
        <v>72</v>
      </c>
      <c r="D4" s="325" t="s">
        <v>73</v>
      </c>
      <c r="E4" s="326"/>
      <c r="F4" s="327"/>
      <c r="G4" s="325" t="s">
        <v>76</v>
      </c>
      <c r="H4" s="326"/>
      <c r="I4" s="325" t="s">
        <v>77</v>
      </c>
      <c r="J4" s="326"/>
      <c r="K4" s="325" t="s">
        <v>78</v>
      </c>
      <c r="L4" s="327"/>
      <c r="M4" s="325" t="s">
        <v>79</v>
      </c>
      <c r="N4" s="327"/>
    </row>
    <row r="5" spans="1:14" ht="21.75" customHeight="1">
      <c r="A5" s="329"/>
      <c r="B5" s="331"/>
      <c r="C5" s="333"/>
      <c r="D5" s="48" t="s">
        <v>70</v>
      </c>
      <c r="E5" s="2" t="s">
        <v>74</v>
      </c>
      <c r="F5" s="49" t="s">
        <v>75</v>
      </c>
      <c r="G5" s="2" t="s">
        <v>74</v>
      </c>
      <c r="H5" s="49" t="s">
        <v>75</v>
      </c>
      <c r="I5" s="48" t="s">
        <v>74</v>
      </c>
      <c r="J5" s="48" t="s">
        <v>75</v>
      </c>
      <c r="K5" s="48" t="s">
        <v>74</v>
      </c>
      <c r="L5" s="48" t="s">
        <v>75</v>
      </c>
      <c r="M5" s="48" t="s">
        <v>74</v>
      </c>
      <c r="N5" s="2" t="s">
        <v>75</v>
      </c>
    </row>
    <row r="6" spans="1:14" ht="13.5">
      <c r="A6" s="103" t="s">
        <v>419</v>
      </c>
      <c r="B6" s="104"/>
      <c r="C6" s="105"/>
      <c r="D6" s="30">
        <v>385</v>
      </c>
      <c r="E6" s="30">
        <v>33</v>
      </c>
      <c r="F6" s="30">
        <v>352</v>
      </c>
      <c r="G6" s="30">
        <v>4</v>
      </c>
      <c r="H6" s="30">
        <v>94</v>
      </c>
      <c r="I6" s="30">
        <v>7</v>
      </c>
      <c r="J6" s="30">
        <v>90</v>
      </c>
      <c r="K6" s="30">
        <v>12</v>
      </c>
      <c r="L6" s="30">
        <v>86</v>
      </c>
      <c r="M6" s="30">
        <v>10</v>
      </c>
      <c r="N6" s="96">
        <v>82</v>
      </c>
    </row>
    <row r="7" spans="1:14" ht="13.5">
      <c r="A7" s="103" t="s">
        <v>277</v>
      </c>
      <c r="B7" s="104"/>
      <c r="C7" s="105"/>
      <c r="D7" s="31">
        <v>384</v>
      </c>
      <c r="E7" s="31">
        <v>31</v>
      </c>
      <c r="F7" s="31">
        <v>353</v>
      </c>
      <c r="G7" s="31">
        <v>7</v>
      </c>
      <c r="H7" s="31">
        <v>88</v>
      </c>
      <c r="I7" s="31">
        <v>4</v>
      </c>
      <c r="J7" s="31">
        <v>96</v>
      </c>
      <c r="K7" s="31">
        <v>8</v>
      </c>
      <c r="L7" s="31">
        <v>84</v>
      </c>
      <c r="M7" s="31">
        <v>12</v>
      </c>
      <c r="N7" s="106">
        <v>85</v>
      </c>
    </row>
    <row r="8" spans="1:14" ht="13.5">
      <c r="A8" s="103" t="s">
        <v>373</v>
      </c>
      <c r="B8" s="104"/>
      <c r="C8" s="105"/>
      <c r="D8" s="31">
        <v>380</v>
      </c>
      <c r="E8" s="31">
        <v>26</v>
      </c>
      <c r="F8" s="31">
        <v>354</v>
      </c>
      <c r="G8" s="31">
        <v>7</v>
      </c>
      <c r="H8" s="31">
        <v>88</v>
      </c>
      <c r="I8" s="31">
        <v>8</v>
      </c>
      <c r="J8" s="31">
        <v>88</v>
      </c>
      <c r="K8" s="31">
        <v>3</v>
      </c>
      <c r="L8" s="31">
        <v>97</v>
      </c>
      <c r="M8" s="31">
        <v>8</v>
      </c>
      <c r="N8" s="106">
        <v>81</v>
      </c>
    </row>
    <row r="9" spans="1:14" ht="13.5">
      <c r="A9" s="103" t="s">
        <v>408</v>
      </c>
      <c r="B9" s="104"/>
      <c r="C9" s="105"/>
      <c r="D9" s="31">
        <v>388</v>
      </c>
      <c r="E9" s="31">
        <v>33</v>
      </c>
      <c r="F9" s="31">
        <v>355</v>
      </c>
      <c r="G9" s="31">
        <v>13</v>
      </c>
      <c r="H9" s="31">
        <v>82</v>
      </c>
      <c r="I9" s="31">
        <v>8</v>
      </c>
      <c r="J9" s="31">
        <v>90</v>
      </c>
      <c r="K9" s="31">
        <v>8</v>
      </c>
      <c r="L9" s="31">
        <v>87</v>
      </c>
      <c r="M9" s="31">
        <v>4</v>
      </c>
      <c r="N9" s="106">
        <v>96</v>
      </c>
    </row>
    <row r="10" spans="1:14" ht="13.5">
      <c r="A10" s="249" t="s">
        <v>420</v>
      </c>
      <c r="B10" s="233"/>
      <c r="C10" s="234"/>
      <c r="D10" s="235">
        <v>380</v>
      </c>
      <c r="E10" s="236">
        <v>49</v>
      </c>
      <c r="F10" s="236">
        <v>331</v>
      </c>
      <c r="G10" s="236">
        <v>21</v>
      </c>
      <c r="H10" s="236">
        <v>77</v>
      </c>
      <c r="I10" s="236">
        <v>11</v>
      </c>
      <c r="J10" s="236">
        <v>81</v>
      </c>
      <c r="K10" s="236">
        <v>8</v>
      </c>
      <c r="L10" s="236">
        <v>88</v>
      </c>
      <c r="M10" s="236">
        <v>9</v>
      </c>
      <c r="N10" s="102">
        <v>85</v>
      </c>
    </row>
    <row r="11" ht="13.5">
      <c r="N11" s="1" t="s">
        <v>35</v>
      </c>
    </row>
  </sheetData>
  <sheetProtection/>
  <mergeCells count="8">
    <mergeCell ref="A4:A5"/>
    <mergeCell ref="C4:C5"/>
    <mergeCell ref="B4:B5"/>
    <mergeCell ref="M4:N4"/>
    <mergeCell ref="G4:H4"/>
    <mergeCell ref="D4:F4"/>
    <mergeCell ref="I4:J4"/>
    <mergeCell ref="K4:L4"/>
  </mergeCells>
  <printOptions/>
  <pageMargins left="0.7" right="0.7" top="0.75" bottom="0.75" header="0.3" footer="0.3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2023-03-22T09:22:28Z</dcterms:created>
  <dcterms:modified xsi:type="dcterms:W3CDTF">2024-03-25T07:09:13Z</dcterms:modified>
  <cp:category/>
  <cp:version/>
  <cp:contentType/>
  <cp:contentStatus/>
</cp:coreProperties>
</file>