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85" activeTab="0"/>
  </bookViews>
  <sheets>
    <sheet name="１" sheetId="1" r:id="rId1"/>
    <sheet name="２" sheetId="2" r:id="rId2"/>
    <sheet name="3(1)" sheetId="3" r:id="rId3"/>
    <sheet name="3(2)" sheetId="4" r:id="rId4"/>
    <sheet name="3(3)" sheetId="5" r:id="rId5"/>
    <sheet name="4(1)" sheetId="6" r:id="rId6"/>
    <sheet name="4(2)" sheetId="7" r:id="rId7"/>
    <sheet name="5 " sheetId="8" r:id="rId8"/>
    <sheet name="6" sheetId="9" r:id="rId9"/>
    <sheet name="7" sheetId="10" r:id="rId10"/>
  </sheets>
  <definedNames>
    <definedName name="_xlnm.Print_Area" localSheetId="2">'3(1)'!$A$1:$H$11</definedName>
    <definedName name="_xlnm.Print_Area" localSheetId="4">'3(3)'!$A$1:$H$11</definedName>
    <definedName name="_xlnm.Print_Area" localSheetId="5">'4(1)'!$A$1:$I$12</definedName>
    <definedName name="_xlnm.Print_Area" localSheetId="6">'4(2)'!$A$2:$I$11</definedName>
    <definedName name="_xlnm.Print_Area" localSheetId="7">'5 '!$A$1:$H$13</definedName>
    <definedName name="_xlnm.Print_Area" localSheetId="8">'6'!$A$1:$H$13</definedName>
    <definedName name="Z_3BA3D36C_4058_475C_8325_E6BCB94D8017_.wvu.PrintArea" localSheetId="2" hidden="1">'3(1)'!$A$1:$H$11</definedName>
    <definedName name="Z_3BA3D36C_4058_475C_8325_E6BCB94D8017_.wvu.PrintArea" localSheetId="4" hidden="1">'3(3)'!$A$2:$M$11</definedName>
    <definedName name="Z_3BA3D36C_4058_475C_8325_E6BCB94D8017_.wvu.PrintArea" localSheetId="5" hidden="1">'4(1)'!$A$1:$I$11</definedName>
    <definedName name="Z_3BA3D36C_4058_475C_8325_E6BCB94D8017_.wvu.PrintArea" localSheetId="7" hidden="1">'5 '!$A$1:$H$13</definedName>
    <definedName name="Z_3BA3D36C_4058_475C_8325_E6BCB94D8017_.wvu.PrintArea" localSheetId="8" hidden="1">'6'!$A$1:$H$13</definedName>
    <definedName name="Z_5BABF276_E61E_49BD_BFAD_3F8AE9E8F9A8_.wvu.PrintArea" localSheetId="2" hidden="1">'3(1)'!$A$1:$H$11</definedName>
    <definedName name="Z_5BABF276_E61E_49BD_BFAD_3F8AE9E8F9A8_.wvu.PrintArea" localSheetId="4" hidden="1">'3(3)'!$A$2:$M$11</definedName>
    <definedName name="Z_5BABF276_E61E_49BD_BFAD_3F8AE9E8F9A8_.wvu.PrintArea" localSheetId="5" hidden="1">'4(1)'!$A$1:$I$11</definedName>
    <definedName name="Z_5BABF276_E61E_49BD_BFAD_3F8AE9E8F9A8_.wvu.PrintArea" localSheetId="7" hidden="1">'5 '!$A$1:$H$13</definedName>
    <definedName name="Z_5BABF276_E61E_49BD_BFAD_3F8AE9E8F9A8_.wvu.PrintArea" localSheetId="8" hidden="1">'6'!$A$1:$H$13</definedName>
    <definedName name="Z_EAFA85D3_8252_43CA_AC75_9F19D2D0DF55_.wvu.PrintArea" localSheetId="2" hidden="1">'3(1)'!$A$1:$H$11</definedName>
    <definedName name="Z_EAFA85D3_8252_43CA_AC75_9F19D2D0DF55_.wvu.PrintArea" localSheetId="4" hidden="1">'3(3)'!$A$2:$M$11</definedName>
    <definedName name="Z_EAFA85D3_8252_43CA_AC75_9F19D2D0DF55_.wvu.PrintArea" localSheetId="5" hidden="1">'4(1)'!$A$1:$I$11</definedName>
    <definedName name="Z_EAFA85D3_8252_43CA_AC75_9F19D2D0DF55_.wvu.PrintArea" localSheetId="7" hidden="1">'5 '!$A$1:$H$13</definedName>
    <definedName name="Z_EAFA85D3_8252_43CA_AC75_9F19D2D0DF55_.wvu.PrintArea" localSheetId="8" hidden="1">'6'!$A$1:$H$13</definedName>
  </definedNames>
  <calcPr fullCalcOnLoad="1"/>
</workbook>
</file>

<file path=xl/comments6.xml><?xml version="1.0" encoding="utf-8"?>
<comments xmlns="http://schemas.openxmlformats.org/spreadsheetml/2006/main">
  <authors>
    <author>kubota natsuki</author>
  </authors>
  <commentList>
    <comment ref="I4" authorId="0">
      <text>
        <r>
          <rPr>
            <b/>
            <sz val="9"/>
            <rFont val="MS P ゴシック"/>
            <family val="3"/>
          </rPr>
          <t>年間有収水量</t>
        </r>
      </text>
    </comment>
  </commentList>
</comments>
</file>

<file path=xl/sharedStrings.xml><?xml version="1.0" encoding="utf-8"?>
<sst xmlns="http://schemas.openxmlformats.org/spreadsheetml/2006/main" count="318" uniqueCount="143">
  <si>
    <t>年　度</t>
  </si>
  <si>
    <t>区　分</t>
  </si>
  <si>
    <t>計</t>
  </si>
  <si>
    <t>その他</t>
  </si>
  <si>
    <t>小計</t>
  </si>
  <si>
    <t>家庭用</t>
  </si>
  <si>
    <t>商業用</t>
  </si>
  <si>
    <t>工業用</t>
  </si>
  <si>
    <t>１日当たり</t>
  </si>
  <si>
    <t>１戸当たり</t>
  </si>
  <si>
    <t>平均送出量</t>
  </si>
  <si>
    <t>平均販売量</t>
  </si>
  <si>
    <t>１ヶ月販売量</t>
  </si>
  <si>
    <t>１日平均販売量</t>
  </si>
  <si>
    <t>　　　　※資料　生活排水対策課</t>
  </si>
  <si>
    <t>　　　　　　　　※資料　生活排水対策課</t>
  </si>
  <si>
    <t>（％）</t>
  </si>
  <si>
    <t>（㎥）</t>
  </si>
  <si>
    <t>給水戸数　　</t>
  </si>
  <si>
    <t>（戸）</t>
  </si>
  <si>
    <t>給水人口　　</t>
  </si>
  <si>
    <t>（人）</t>
  </si>
  <si>
    <t>年間配水量</t>
  </si>
  <si>
    <t>年間供給量</t>
  </si>
  <si>
    <t>配水管延長</t>
  </si>
  <si>
    <t>（ｍ）</t>
  </si>
  <si>
    <t>１日当たり　　平均供給量</t>
  </si>
  <si>
    <t>１日当たり　平均供給量</t>
  </si>
  <si>
    <t>行政人口　</t>
  </si>
  <si>
    <t>供用人口</t>
  </si>
  <si>
    <t>人口普及率</t>
  </si>
  <si>
    <t>接続人口</t>
  </si>
  <si>
    <t>接続率</t>
  </si>
  <si>
    <t>使用人口</t>
  </si>
  <si>
    <t>行政人口　</t>
  </si>
  <si>
    <t>最大送出量</t>
  </si>
  <si>
    <t>平成26年度</t>
  </si>
  <si>
    <t>平成27年度</t>
  </si>
  <si>
    <t>年度</t>
  </si>
  <si>
    <t>区分</t>
  </si>
  <si>
    <t>（注）</t>
  </si>
  <si>
    <t>⑴　供給区域及び購入量</t>
  </si>
  <si>
    <t>供給区域</t>
  </si>
  <si>
    <t>⑵　送出量</t>
  </si>
  <si>
    <t>⑶　１日平均販売量等</t>
  </si>
  <si>
    <t>販売</t>
  </si>
  <si>
    <t>勘定外
ガス</t>
  </si>
  <si>
    <t>⑴　上水道の状況</t>
  </si>
  <si>
    <t>①行政人口：各年度末の住民基本台帳人口</t>
  </si>
  <si>
    <t>②人口普及率：供用人口÷行政人口</t>
  </si>
  <si>
    <t>③接続率：接続人口÷供用人口</t>
  </si>
  <si>
    <t>①行政人口：各年度末の住民基本台帳人口</t>
  </si>
  <si>
    <t>②人口普及率：使用人口÷行政人口</t>
  </si>
  <si>
    <t>⑵　簡易水道の状況</t>
  </si>
  <si>
    <t>３　都市ガスの状況</t>
  </si>
  <si>
    <t>４　水道の状況</t>
  </si>
  <si>
    <t>５　下水道の状況</t>
  </si>
  <si>
    <t>６　集落排水の状況</t>
  </si>
  <si>
    <t>７　合併処理浄化槽の状況</t>
  </si>
  <si>
    <t>平成28年度</t>
  </si>
  <si>
    <t>平成29年度</t>
  </si>
  <si>
    <t>-</t>
  </si>
  <si>
    <t>１　新潟県の発電実績</t>
  </si>
  <si>
    <t>新エネルギー等発電所</t>
  </si>
  <si>
    <t>合計</t>
  </si>
  <si>
    <t>風力</t>
  </si>
  <si>
    <t>太陽光</t>
  </si>
  <si>
    <t>地熱</t>
  </si>
  <si>
    <t>バイオマス</t>
  </si>
  <si>
    <t>廃棄物</t>
  </si>
  <si>
    <t>計</t>
  </si>
  <si>
    <t>４月</t>
  </si>
  <si>
    <t>５月</t>
  </si>
  <si>
    <t>６月</t>
  </si>
  <si>
    <t>７月</t>
  </si>
  <si>
    <t>８月</t>
  </si>
  <si>
    <t>９月</t>
  </si>
  <si>
    <t>１０月</t>
  </si>
  <si>
    <t>１１月</t>
  </si>
  <si>
    <t>１２月</t>
  </si>
  <si>
    <t>１月</t>
  </si>
  <si>
    <t>２月</t>
  </si>
  <si>
    <t>３月</t>
  </si>
  <si>
    <t>２　新潟県の電力需要実績</t>
  </si>
  <si>
    <t>特別高圧</t>
  </si>
  <si>
    <t>低圧</t>
  </si>
  <si>
    <t>電力</t>
  </si>
  <si>
    <t>（1,000kWh）</t>
  </si>
  <si>
    <t>１月</t>
  </si>
  <si>
    <t>２月</t>
  </si>
  <si>
    <t>３月</t>
  </si>
  <si>
    <t>水力発電所</t>
  </si>
  <si>
    <t>火力発電所</t>
  </si>
  <si>
    <t>原子力発電所</t>
  </si>
  <si>
    <t>電力需要量</t>
  </si>
  <si>
    <t>事業者数</t>
  </si>
  <si>
    <t>小売電気</t>
  </si>
  <si>
    <t>特定需要</t>
  </si>
  <si>
    <t>高圧</t>
  </si>
  <si>
    <t>需要量</t>
  </si>
  <si>
    <t>自由料金</t>
  </si>
  <si>
    <t>（注）</t>
  </si>
  <si>
    <t>火力発電所で２種類以上の燃料を混焼している場合は主要な燃料欄に計上</t>
  </si>
  <si>
    <t>火力発電所の欄に記載する電力量のうち、バイオマス及び廃棄物に係る電力量を〔　〕を付して再掲</t>
  </si>
  <si>
    <t>（注）　上水道は、平成29年4月に簡易水道に統合した</t>
  </si>
  <si>
    <t>バイオマスまたは廃棄物の欄には、専ら又は主として使用する燃料がバイオマス又は廃棄物の場合には、</t>
  </si>
  <si>
    <t>平成30年度</t>
  </si>
  <si>
    <t>平成30年度</t>
  </si>
  <si>
    <t>-</t>
  </si>
  <si>
    <t>令和元年度</t>
  </si>
  <si>
    <t>令和元年度</t>
  </si>
  <si>
    <t>令和元年度</t>
  </si>
  <si>
    <t>令和元年度</t>
  </si>
  <si>
    <t>-</t>
  </si>
  <si>
    <t>-</t>
  </si>
  <si>
    <t>　　※資料　ガス水道局経営企画課</t>
  </si>
  <si>
    <t>　　　　　　※資料　ガス水道局経営企画課</t>
  </si>
  <si>
    <t>　※資料　ガス水道局経営企画課</t>
  </si>
  <si>
    <t>※資料　ガス水道局経営企画課</t>
  </si>
  <si>
    <t>令和2年度</t>
  </si>
  <si>
    <t>令和2年度</t>
  </si>
  <si>
    <t>区域内戸数a
　　　　（戸）</t>
  </si>
  <si>
    <t>供給戸数b
　　　　（戸）</t>
  </si>
  <si>
    <t>普及率b/a
　　　　（％）</t>
  </si>
  <si>
    <t>自家使用料</t>
  </si>
  <si>
    <t>(注）送出量は温圧補正後の数値</t>
  </si>
  <si>
    <t>令和2年度</t>
  </si>
  <si>
    <t>供給所内ガスホルダー
合計貯蔵容量
　　　　（㎥）</t>
  </si>
  <si>
    <t>購入量
　　　　（㎥）</t>
  </si>
  <si>
    <t>令和2年度</t>
  </si>
  <si>
    <t>（注）</t>
  </si>
  <si>
    <t>　　　</t>
  </si>
  <si>
    <t>事業者数</t>
  </si>
  <si>
    <t>※資料　資源エネルギー庁「電力調査統計表」</t>
  </si>
  <si>
    <t>（注）簡易水道は、平成29年4月に上水道と統合した</t>
  </si>
  <si>
    <t>（単位：㎥）</t>
  </si>
  <si>
    <t>　　（単位：㎥）</t>
  </si>
  <si>
    <t>（単位：1,000kWh）</t>
  </si>
  <si>
    <t>①</t>
  </si>
  <si>
    <t>②</t>
  </si>
  <si>
    <t>①　「小売電気事業者数」は「当該月に需要実績のある小売電気事業者数」のこと</t>
  </si>
  <si>
    <t>②　「小売電気事業者数」には、0.5MWh未満の場合はカウントしていない</t>
  </si>
  <si>
    <t>③　小売電気事業者には特定送配電事業者も含んでいる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</si>
</sst>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 &quot;#,##0.0"/>
    <numFmt numFmtId="178" formatCode="#,##0;&quot;△ &quot;#,##0"/>
    <numFmt numFmtId="179" formatCode="&quot;〔&quot;#,##0&quot;〕&quot;;&quot;〔&quot;#,##0&quot;〕&quot;"/>
    <numFmt numFmtId="180" formatCode="#,##0_);[Red]\(#,##0\)"/>
    <numFmt numFmtId="181" formatCode="#,##0;[Red]#,##0"/>
    <numFmt numFmtId="182" formatCode="_ * #,##0.000_ ;_ * \-#,##0.000_ ;_ * &quot;-&quot;???_ ;_ @_ "/>
  </numFmts>
  <fonts count="56">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6"/>
      <name val="ＭＳ 明朝"/>
      <family val="1"/>
    </font>
    <font>
      <sz val="9"/>
      <name val="ＭＳ 明朝"/>
      <family val="1"/>
    </font>
    <font>
      <b/>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10"/>
      <name val="ＭＳ 明朝"/>
      <family val="1"/>
    </font>
    <font>
      <sz val="9"/>
      <color indexed="8"/>
      <name val="ＭＳ 明朝"/>
      <family val="1"/>
    </font>
    <font>
      <sz val="11"/>
      <name val="ＭＳ Ｐゴシック"/>
      <family val="3"/>
    </font>
    <font>
      <sz val="10"/>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FF0000"/>
      <name val="ＭＳ 明朝"/>
      <family val="1"/>
    </font>
    <font>
      <sz val="9"/>
      <color theme="1"/>
      <name val="ＭＳ 明朝"/>
      <family val="1"/>
    </font>
    <font>
      <sz val="11"/>
      <name val="Calibri"/>
      <family val="3"/>
    </font>
    <font>
      <sz val="10"/>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style="thin"/>
    </border>
    <border>
      <left style="thin"/>
      <right/>
      <top/>
      <bottom/>
    </border>
    <border>
      <left style="thin"/>
      <right/>
      <top style="thin"/>
      <bottom/>
    </border>
    <border>
      <left style="thin"/>
      <right/>
      <top/>
      <bottom style="thin"/>
    </border>
    <border>
      <left style="thin"/>
      <right style="thin"/>
      <top style="thin"/>
      <bottom style="thin"/>
    </border>
    <border>
      <left style="thin"/>
      <right/>
      <top style="thin"/>
      <bottom style="thin"/>
    </border>
    <border>
      <left style="thin"/>
      <right style="thin"/>
      <top/>
      <bottom/>
    </border>
    <border>
      <left style="thin"/>
      <right style="thin"/>
      <top style="thin"/>
      <bottom/>
    </border>
    <border>
      <left/>
      <right/>
      <top style="thin"/>
      <bottom/>
    </border>
    <border>
      <left/>
      <right/>
      <top/>
      <bottom style="dotted"/>
    </border>
    <border>
      <left>
        <color indexed="63"/>
      </left>
      <right style="thin"/>
      <top/>
      <bottom style="dotted"/>
    </border>
    <border>
      <left/>
      <right/>
      <top/>
      <bottom style="thin"/>
    </border>
    <border>
      <left/>
      <right style="thin"/>
      <top/>
      <bottom style="thin"/>
    </border>
    <border>
      <left/>
      <right style="thin"/>
      <top style="thin"/>
      <bottom/>
    </border>
    <border>
      <left style="thin"/>
      <right/>
      <top/>
      <bottom style="dotted"/>
    </border>
    <border>
      <left>
        <color indexed="63"/>
      </left>
      <right style="thin"/>
      <top style="dotted"/>
      <bottom>
        <color indexed="63"/>
      </bottom>
    </border>
    <border>
      <left/>
      <right/>
      <top style="thin"/>
      <bottom style="thin"/>
    </border>
    <border>
      <left>
        <color indexed="63"/>
      </left>
      <right style="thin"/>
      <top style="thin"/>
      <bottom style="thin"/>
    </border>
    <border diagonalDown="1">
      <left/>
      <right/>
      <top style="thin"/>
      <bottom/>
      <diagonal style="thin"/>
    </border>
    <border diagonalDown="1">
      <left/>
      <right/>
      <top/>
      <bottom style="thin"/>
      <diagonal style="thin"/>
    </border>
    <border diagonalDown="1">
      <left/>
      <right/>
      <top/>
      <botto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90">
    <xf numFmtId="0" fontId="0" fillId="0" borderId="0" xfId="0" applyFont="1" applyAlignment="1">
      <alignment vertical="center"/>
    </xf>
    <xf numFmtId="0" fontId="50" fillId="0" borderId="0" xfId="0" applyFont="1" applyAlignment="1">
      <alignment vertical="center"/>
    </xf>
    <xf numFmtId="38" fontId="50" fillId="0" borderId="0" xfId="49" applyFont="1" applyBorder="1" applyAlignment="1">
      <alignment vertical="center"/>
    </xf>
    <xf numFmtId="38" fontId="50" fillId="0" borderId="10" xfId="49" applyFont="1" applyBorder="1" applyAlignment="1">
      <alignment vertical="center"/>
    </xf>
    <xf numFmtId="0" fontId="50" fillId="0" borderId="0" xfId="0" applyFont="1" applyBorder="1" applyAlignment="1">
      <alignment vertical="center"/>
    </xf>
    <xf numFmtId="0" fontId="50" fillId="0" borderId="0" xfId="0" applyFont="1" applyAlignment="1">
      <alignment horizontal="right" vertical="center"/>
    </xf>
    <xf numFmtId="0" fontId="50" fillId="0" borderId="11" xfId="0" applyFont="1" applyBorder="1" applyAlignment="1">
      <alignment horizontal="right" vertical="top" wrapText="1"/>
    </xf>
    <xf numFmtId="0" fontId="50" fillId="0" borderId="12" xfId="0" applyFont="1" applyBorder="1" applyAlignment="1">
      <alignment vertical="center"/>
    </xf>
    <xf numFmtId="38" fontId="50" fillId="0" borderId="0" xfId="49" applyFont="1" applyBorder="1" applyAlignment="1">
      <alignment horizontal="right" vertical="center"/>
    </xf>
    <xf numFmtId="176" fontId="50" fillId="0" borderId="10" xfId="49" applyNumberFormat="1" applyFont="1" applyBorder="1" applyAlignment="1">
      <alignment horizontal="right" vertical="center"/>
    </xf>
    <xf numFmtId="38" fontId="3" fillId="0" borderId="0" xfId="49" applyFont="1" applyBorder="1" applyAlignment="1">
      <alignment horizontal="right" vertical="center"/>
    </xf>
    <xf numFmtId="176" fontId="3" fillId="0" borderId="10" xfId="49" applyNumberFormat="1" applyFont="1" applyBorder="1" applyAlignment="1">
      <alignment horizontal="right" vertical="center"/>
    </xf>
    <xf numFmtId="176" fontId="50" fillId="0" borderId="0" xfId="49" applyNumberFormat="1" applyFont="1" applyBorder="1" applyAlignment="1">
      <alignment vertical="center"/>
    </xf>
    <xf numFmtId="38" fontId="3" fillId="0" borderId="0" xfId="49" applyFont="1" applyBorder="1" applyAlignment="1">
      <alignment vertical="center"/>
    </xf>
    <xf numFmtId="176" fontId="3" fillId="0" borderId="0" xfId="49" applyNumberFormat="1" applyFont="1" applyBorder="1" applyAlignment="1">
      <alignment vertical="center"/>
    </xf>
    <xf numFmtId="0" fontId="50" fillId="0" borderId="13" xfId="0" applyFont="1" applyBorder="1" applyAlignment="1">
      <alignment horizontal="center" vertical="center" wrapText="1"/>
    </xf>
    <xf numFmtId="0" fontId="50" fillId="0" borderId="14" xfId="0" applyFont="1" applyBorder="1" applyAlignment="1">
      <alignment horizontal="right" vertical="center" wrapText="1"/>
    </xf>
    <xf numFmtId="0" fontId="50" fillId="0" borderId="11" xfId="0" applyFont="1" applyBorder="1" applyAlignment="1">
      <alignment horizontal="right" vertical="center" wrapText="1"/>
    </xf>
    <xf numFmtId="0" fontId="51" fillId="0" borderId="12" xfId="0" applyFont="1" applyBorder="1" applyAlignment="1">
      <alignment vertical="center"/>
    </xf>
    <xf numFmtId="38" fontId="50" fillId="0" borderId="0" xfId="49" applyNumberFormat="1" applyFont="1" applyBorder="1" applyAlignment="1">
      <alignment vertical="center"/>
    </xf>
    <xf numFmtId="38" fontId="50" fillId="0" borderId="10" xfId="49" applyFont="1" applyBorder="1" applyAlignment="1">
      <alignment horizontal="right" vertical="center"/>
    </xf>
    <xf numFmtId="0" fontId="50" fillId="0" borderId="0" xfId="0" applyFont="1" applyBorder="1" applyAlignment="1">
      <alignment horizontal="right" vertical="center"/>
    </xf>
    <xf numFmtId="0" fontId="52" fillId="0" borderId="0" xfId="0" applyFont="1" applyBorder="1" applyAlignment="1">
      <alignment horizontal="center" vertical="center" wrapText="1"/>
    </xf>
    <xf numFmtId="178" fontId="50" fillId="0" borderId="0" xfId="49" applyNumberFormat="1" applyFont="1" applyBorder="1" applyAlignment="1">
      <alignment vertical="center"/>
    </xf>
    <xf numFmtId="177" fontId="50" fillId="0" borderId="0" xfId="49" applyNumberFormat="1" applyFont="1" applyBorder="1" applyAlignment="1">
      <alignment vertical="center"/>
    </xf>
    <xf numFmtId="176" fontId="50" fillId="0" borderId="0" xfId="49" applyNumberFormat="1" applyFont="1" applyBorder="1" applyAlignment="1">
      <alignment horizontal="right" vertical="center"/>
    </xf>
    <xf numFmtId="0" fontId="50" fillId="0" borderId="15" xfId="0" applyFont="1" applyBorder="1" applyAlignment="1">
      <alignment horizontal="center" vertical="center" wrapText="1"/>
    </xf>
    <xf numFmtId="38" fontId="50" fillId="0" borderId="0" xfId="0" applyNumberFormat="1" applyFont="1" applyAlignment="1">
      <alignment vertical="center"/>
    </xf>
    <xf numFmtId="38" fontId="50" fillId="0" borderId="12" xfId="49" applyFont="1" applyBorder="1" applyAlignment="1">
      <alignment vertical="center"/>
    </xf>
    <xf numFmtId="177" fontId="50" fillId="0" borderId="10" xfId="49" applyNumberFormat="1" applyFont="1" applyBorder="1" applyAlignment="1">
      <alignment vertical="center"/>
    </xf>
    <xf numFmtId="38" fontId="4" fillId="0" borderId="0" xfId="49" applyFont="1" applyFill="1" applyAlignment="1">
      <alignment vertical="center"/>
    </xf>
    <xf numFmtId="38" fontId="5" fillId="0" borderId="0" xfId="49" applyFont="1" applyFill="1" applyAlignment="1">
      <alignment vertical="center"/>
    </xf>
    <xf numFmtId="38" fontId="4" fillId="0" borderId="0" xfId="49" applyFont="1" applyFill="1" applyBorder="1" applyAlignment="1">
      <alignment vertical="center"/>
    </xf>
    <xf numFmtId="38" fontId="4" fillId="0" borderId="0" xfId="49" applyFont="1" applyFill="1" applyBorder="1" applyAlignment="1">
      <alignment horizontal="right" vertical="center"/>
    </xf>
    <xf numFmtId="38" fontId="4" fillId="0" borderId="0" xfId="49" applyFont="1" applyFill="1" applyAlignment="1">
      <alignment horizontal="left" vertical="center"/>
    </xf>
    <xf numFmtId="38" fontId="4" fillId="0" borderId="0" xfId="49" applyFont="1" applyFill="1" applyAlignment="1">
      <alignment horizontal="right" vertical="center"/>
    </xf>
    <xf numFmtId="38" fontId="4" fillId="0" borderId="0" xfId="49" applyFont="1" applyFill="1" applyBorder="1" applyAlignment="1">
      <alignment horizontal="center" vertical="center"/>
    </xf>
    <xf numFmtId="38" fontId="4" fillId="0" borderId="0" xfId="49" applyFont="1" applyFill="1" applyBorder="1" applyAlignment="1">
      <alignment horizontal="left" vertical="center"/>
    </xf>
    <xf numFmtId="0" fontId="0" fillId="0" borderId="0" xfId="62" applyFont="1" applyFill="1" applyAlignment="1">
      <alignment vertical="top" shrinkToFit="1"/>
      <protection/>
    </xf>
    <xf numFmtId="38" fontId="4" fillId="0" borderId="11" xfId="49" applyFont="1" applyFill="1" applyBorder="1" applyAlignment="1">
      <alignment horizontal="center" vertical="center" wrapText="1"/>
    </xf>
    <xf numFmtId="38" fontId="4" fillId="0" borderId="15"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16" xfId="49" applyFont="1" applyFill="1" applyBorder="1" applyAlignment="1">
      <alignment horizontal="center" vertical="center" shrinkToFit="1"/>
    </xf>
    <xf numFmtId="38" fontId="3" fillId="0" borderId="0" xfId="49" applyFont="1" applyFill="1" applyBorder="1" applyAlignment="1">
      <alignment horizontal="right" vertical="center"/>
    </xf>
    <xf numFmtId="38" fontId="3" fillId="0" borderId="0" xfId="49" applyFont="1" applyFill="1" applyBorder="1" applyAlignment="1">
      <alignment vertical="center"/>
    </xf>
    <xf numFmtId="38" fontId="3" fillId="0" borderId="0" xfId="49" applyFont="1" applyFill="1" applyAlignment="1">
      <alignment vertical="center"/>
    </xf>
    <xf numFmtId="38" fontId="3" fillId="0" borderId="12" xfId="49" applyFont="1" applyFill="1" applyBorder="1" applyAlignment="1">
      <alignment vertical="center" shrinkToFit="1"/>
    </xf>
    <xf numFmtId="179" fontId="3" fillId="0" borderId="0" xfId="49" applyNumberFormat="1" applyFont="1" applyFill="1" applyBorder="1" applyAlignment="1">
      <alignment horizontal="right" vertical="center" shrinkToFit="1"/>
    </xf>
    <xf numFmtId="38" fontId="4" fillId="0" borderId="12" xfId="49" applyFont="1" applyFill="1" applyBorder="1" applyAlignment="1">
      <alignment horizontal="center" vertical="center" wrapText="1"/>
    </xf>
    <xf numFmtId="38" fontId="4" fillId="0" borderId="17" xfId="49" applyFont="1" applyFill="1" applyBorder="1" applyAlignment="1">
      <alignment horizontal="center" vertical="center"/>
    </xf>
    <xf numFmtId="38" fontId="4" fillId="0" borderId="0" xfId="49" applyFont="1" applyFill="1" applyBorder="1" applyAlignment="1">
      <alignment horizontal="center" vertical="center" wrapText="1"/>
    </xf>
    <xf numFmtId="38" fontId="4" fillId="0" borderId="0" xfId="49" applyFont="1" applyFill="1" applyBorder="1" applyAlignment="1">
      <alignment horizontal="right" vertical="center" wrapText="1"/>
    </xf>
    <xf numFmtId="38" fontId="4" fillId="0" borderId="18" xfId="49" applyFont="1" applyFill="1" applyBorder="1" applyAlignment="1">
      <alignment horizontal="center" vertical="center"/>
    </xf>
    <xf numFmtId="38" fontId="4" fillId="0" borderId="11" xfId="49" applyFont="1" applyFill="1" applyBorder="1" applyAlignment="1">
      <alignment horizontal="center" vertical="top" shrinkToFit="1"/>
    </xf>
    <xf numFmtId="38" fontId="3" fillId="0" borderId="11" xfId="49" applyFont="1" applyFill="1" applyBorder="1" applyAlignment="1">
      <alignment horizontal="center" vertical="center" wrapText="1"/>
    </xf>
    <xf numFmtId="38" fontId="4" fillId="0" borderId="14" xfId="49" applyFont="1" applyFill="1" applyBorder="1" applyAlignment="1">
      <alignment horizontal="center" vertical="top" shrinkToFit="1"/>
    </xf>
    <xf numFmtId="38" fontId="4" fillId="0" borderId="14" xfId="49" applyFont="1" applyFill="1" applyBorder="1" applyAlignment="1">
      <alignment horizontal="center" vertical="center" shrinkToFit="1"/>
    </xf>
    <xf numFmtId="38" fontId="4" fillId="0" borderId="14" xfId="49" applyFont="1" applyFill="1" applyBorder="1" applyAlignment="1">
      <alignment vertical="top" shrinkToFit="1"/>
    </xf>
    <xf numFmtId="38" fontId="7" fillId="0" borderId="0" xfId="49" applyFont="1" applyFill="1" applyBorder="1" applyAlignment="1">
      <alignment vertical="center"/>
    </xf>
    <xf numFmtId="38" fontId="3" fillId="0" borderId="0" xfId="49" applyFont="1" applyFill="1" applyBorder="1" applyAlignment="1">
      <alignment vertical="center" shrinkToFit="1"/>
    </xf>
    <xf numFmtId="0" fontId="50" fillId="0" borderId="0" xfId="0" applyFont="1" applyFill="1" applyAlignment="1">
      <alignment vertical="center"/>
    </xf>
    <xf numFmtId="0" fontId="50" fillId="0" borderId="19" xfId="0" applyFont="1" applyBorder="1" applyAlignment="1">
      <alignment vertical="center"/>
    </xf>
    <xf numFmtId="0" fontId="50" fillId="0" borderId="19" xfId="0" applyFont="1" applyBorder="1" applyAlignment="1">
      <alignment horizontal="right" vertical="center"/>
    </xf>
    <xf numFmtId="0" fontId="50" fillId="0" borderId="18" xfId="0" applyFont="1" applyBorder="1" applyAlignment="1">
      <alignment horizontal="center" vertical="center" wrapText="1"/>
    </xf>
    <xf numFmtId="38" fontId="3" fillId="0" borderId="10" xfId="49" applyFont="1" applyFill="1" applyBorder="1" applyAlignment="1">
      <alignment vertical="center"/>
    </xf>
    <xf numFmtId="0" fontId="50" fillId="0" borderId="12" xfId="0" applyFont="1" applyBorder="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38" fontId="3" fillId="0" borderId="20" xfId="49" applyFont="1" applyFill="1" applyBorder="1" applyAlignment="1">
      <alignment vertical="center"/>
    </xf>
    <xf numFmtId="38" fontId="3" fillId="0" borderId="21" xfId="49" applyFont="1" applyFill="1" applyBorder="1" applyAlignment="1">
      <alignment vertical="center"/>
    </xf>
    <xf numFmtId="0" fontId="50" fillId="0" borderId="14" xfId="0" applyFont="1" applyFill="1" applyBorder="1" applyAlignment="1">
      <alignment vertical="center"/>
    </xf>
    <xf numFmtId="0" fontId="50" fillId="0" borderId="22" xfId="0" applyFont="1" applyFill="1" applyBorder="1" applyAlignment="1">
      <alignment vertical="center"/>
    </xf>
    <xf numFmtId="0" fontId="50" fillId="0" borderId="23" xfId="0" applyFont="1" applyFill="1" applyBorder="1" applyAlignment="1">
      <alignment vertical="center"/>
    </xf>
    <xf numFmtId="38" fontId="50" fillId="0" borderId="22" xfId="49" applyFont="1" applyFill="1" applyBorder="1" applyAlignment="1">
      <alignment vertical="center"/>
    </xf>
    <xf numFmtId="38" fontId="50" fillId="0" borderId="22" xfId="49" applyNumberFormat="1" applyFont="1" applyFill="1" applyBorder="1" applyAlignment="1">
      <alignment vertical="center"/>
    </xf>
    <xf numFmtId="38" fontId="50" fillId="0" borderId="22" xfId="49" applyFont="1" applyFill="1" applyBorder="1" applyAlignment="1">
      <alignment horizontal="right" vertical="center"/>
    </xf>
    <xf numFmtId="38" fontId="50" fillId="0" borderId="23" xfId="49" applyFont="1" applyFill="1" applyBorder="1" applyAlignment="1">
      <alignment horizontal="right" vertical="center"/>
    </xf>
    <xf numFmtId="38" fontId="50" fillId="0" borderId="12" xfId="49" applyFont="1" applyFill="1" applyBorder="1" applyAlignment="1">
      <alignment vertical="center"/>
    </xf>
    <xf numFmtId="38" fontId="50" fillId="0" borderId="0" xfId="49" applyFont="1" applyFill="1" applyBorder="1" applyAlignment="1">
      <alignment vertical="center"/>
    </xf>
    <xf numFmtId="176" fontId="50" fillId="0" borderId="0" xfId="49" applyNumberFormat="1" applyFont="1" applyFill="1" applyBorder="1" applyAlignment="1">
      <alignment vertical="center"/>
    </xf>
    <xf numFmtId="38" fontId="50" fillId="0" borderId="0" xfId="49" applyFont="1" applyFill="1" applyBorder="1" applyAlignment="1">
      <alignment horizontal="right" vertical="center"/>
    </xf>
    <xf numFmtId="38" fontId="50" fillId="0" borderId="10" xfId="49" applyFont="1" applyFill="1" applyBorder="1" applyAlignment="1">
      <alignment vertical="center"/>
    </xf>
    <xf numFmtId="0" fontId="50" fillId="0" borderId="12" xfId="0" applyFont="1" applyFill="1" applyBorder="1" applyAlignment="1">
      <alignment vertical="center"/>
    </xf>
    <xf numFmtId="0" fontId="50" fillId="0" borderId="0" xfId="0" applyFont="1" applyFill="1" applyBorder="1" applyAlignment="1">
      <alignment vertical="center"/>
    </xf>
    <xf numFmtId="0" fontId="50" fillId="0" borderId="10" xfId="0" applyFont="1" applyFill="1" applyBorder="1" applyAlignment="1">
      <alignment vertical="center"/>
    </xf>
    <xf numFmtId="38" fontId="50" fillId="0" borderId="0" xfId="49" applyNumberFormat="1" applyFont="1" applyFill="1" applyBorder="1" applyAlignment="1">
      <alignment vertical="center"/>
    </xf>
    <xf numFmtId="38" fontId="50" fillId="0" borderId="23" xfId="49" applyFont="1" applyFill="1" applyBorder="1" applyAlignment="1">
      <alignment vertical="center"/>
    </xf>
    <xf numFmtId="178" fontId="50" fillId="0" borderId="0" xfId="49" applyNumberFormat="1" applyFont="1" applyFill="1" applyBorder="1" applyAlignment="1">
      <alignment vertical="center"/>
    </xf>
    <xf numFmtId="177" fontId="50" fillId="0" borderId="0" xfId="49" applyNumberFormat="1" applyFont="1" applyFill="1" applyBorder="1" applyAlignment="1">
      <alignment vertical="center"/>
    </xf>
    <xf numFmtId="177" fontId="50" fillId="0" borderId="10" xfId="49" applyNumberFormat="1" applyFont="1" applyFill="1" applyBorder="1" applyAlignment="1">
      <alignment vertical="center"/>
    </xf>
    <xf numFmtId="178" fontId="50" fillId="0" borderId="12" xfId="49" applyNumberFormat="1" applyFont="1" applyFill="1" applyBorder="1" applyAlignment="1">
      <alignment vertical="center"/>
    </xf>
    <xf numFmtId="0" fontId="50" fillId="0" borderId="0" xfId="0" applyFont="1" applyFill="1" applyAlignment="1">
      <alignment horizontal="right" vertical="center"/>
    </xf>
    <xf numFmtId="38" fontId="50" fillId="0" borderId="10" xfId="49" applyFont="1" applyFill="1" applyBorder="1" applyAlignment="1">
      <alignment horizontal="right" vertical="center"/>
    </xf>
    <xf numFmtId="38" fontId="50" fillId="0" borderId="12" xfId="49" applyFont="1" applyFill="1" applyBorder="1" applyAlignment="1">
      <alignment horizontal="right" vertical="center"/>
    </xf>
    <xf numFmtId="38" fontId="50" fillId="0" borderId="0" xfId="49" applyNumberFormat="1" applyFont="1" applyFill="1" applyBorder="1" applyAlignment="1">
      <alignment horizontal="right" vertical="center"/>
    </xf>
    <xf numFmtId="38" fontId="50" fillId="0" borderId="22" xfId="49" applyNumberFormat="1" applyFont="1" applyFill="1" applyBorder="1" applyAlignment="1">
      <alignment horizontal="right" vertical="center"/>
    </xf>
    <xf numFmtId="38" fontId="3" fillId="0" borderId="0" xfId="49" applyFont="1" applyFill="1" applyBorder="1" applyAlignment="1">
      <alignment vertical="center"/>
    </xf>
    <xf numFmtId="176" fontId="3" fillId="0" borderId="0" xfId="49" applyNumberFormat="1" applyFont="1" applyFill="1" applyBorder="1" applyAlignment="1">
      <alignment vertical="center"/>
    </xf>
    <xf numFmtId="176" fontId="3" fillId="0" borderId="10" xfId="49" applyNumberFormat="1" applyFont="1" applyFill="1" applyBorder="1" applyAlignment="1">
      <alignment horizontal="right" vertical="center"/>
    </xf>
    <xf numFmtId="0" fontId="50" fillId="0" borderId="0" xfId="0" applyFont="1" applyFill="1" applyBorder="1" applyAlignment="1">
      <alignment vertical="center"/>
    </xf>
    <xf numFmtId="38" fontId="0" fillId="0" borderId="0" xfId="49" applyFont="1" applyFill="1" applyBorder="1" applyAlignment="1">
      <alignment horizontal="right" vertical="center"/>
    </xf>
    <xf numFmtId="0" fontId="50" fillId="0" borderId="18" xfId="0" applyFont="1" applyBorder="1" applyAlignment="1">
      <alignment horizontal="center" vertical="center" wrapText="1"/>
    </xf>
    <xf numFmtId="0" fontId="50" fillId="0" borderId="16" xfId="0" applyFont="1" applyBorder="1" applyAlignment="1">
      <alignment horizontal="center" vertical="center"/>
    </xf>
    <xf numFmtId="0" fontId="3" fillId="0" borderId="0" xfId="0" applyFont="1" applyFill="1" applyAlignment="1">
      <alignment vertical="center"/>
    </xf>
    <xf numFmtId="38" fontId="50" fillId="0" borderId="14" xfId="49" applyFont="1" applyFill="1" applyBorder="1" applyAlignment="1">
      <alignment vertical="center"/>
    </xf>
    <xf numFmtId="176" fontId="50" fillId="0" borderId="22" xfId="49" applyNumberFormat="1" applyFont="1" applyFill="1" applyBorder="1" applyAlignment="1">
      <alignment vertical="center"/>
    </xf>
    <xf numFmtId="178" fontId="50" fillId="0" borderId="22" xfId="49" applyNumberFormat="1" applyFont="1" applyFill="1" applyBorder="1" applyAlignment="1">
      <alignment vertical="center"/>
    </xf>
    <xf numFmtId="177" fontId="50" fillId="0" borderId="22" xfId="49" applyNumberFormat="1" applyFont="1" applyFill="1" applyBorder="1" applyAlignment="1">
      <alignment vertical="center"/>
    </xf>
    <xf numFmtId="177" fontId="50" fillId="0" borderId="23" xfId="49" applyNumberFormat="1" applyFont="1" applyFill="1" applyBorder="1" applyAlignment="1">
      <alignment vertical="center"/>
    </xf>
    <xf numFmtId="0" fontId="50" fillId="0" borderId="15" xfId="0" applyFont="1" applyBorder="1" applyAlignment="1">
      <alignment horizontal="center" vertical="center"/>
    </xf>
    <xf numFmtId="38" fontId="3" fillId="0" borderId="22" xfId="49" applyFont="1" applyFill="1" applyBorder="1" applyAlignment="1">
      <alignment vertical="center"/>
    </xf>
    <xf numFmtId="176" fontId="3" fillId="0" borderId="22" xfId="49" applyNumberFormat="1" applyFont="1" applyFill="1" applyBorder="1" applyAlignment="1">
      <alignment vertical="center"/>
    </xf>
    <xf numFmtId="38" fontId="3" fillId="0" borderId="22" xfId="49" applyFont="1" applyFill="1" applyBorder="1" applyAlignment="1">
      <alignment horizontal="right" vertical="center"/>
    </xf>
    <xf numFmtId="176" fontId="3" fillId="0" borderId="23" xfId="49" applyNumberFormat="1" applyFont="1" applyFill="1" applyBorder="1" applyAlignment="1">
      <alignment horizontal="right" vertical="center"/>
    </xf>
    <xf numFmtId="38" fontId="50" fillId="0" borderId="13" xfId="49" applyFont="1" applyBorder="1" applyAlignment="1">
      <alignment vertical="center"/>
    </xf>
    <xf numFmtId="38" fontId="50" fillId="0" borderId="19" xfId="49" applyFont="1" applyBorder="1" applyAlignment="1">
      <alignment vertical="center"/>
    </xf>
    <xf numFmtId="176" fontId="50" fillId="0" borderId="19" xfId="49" applyNumberFormat="1" applyFont="1" applyBorder="1" applyAlignment="1">
      <alignment vertical="center"/>
    </xf>
    <xf numFmtId="38" fontId="50" fillId="0" borderId="19" xfId="49" applyFont="1" applyBorder="1" applyAlignment="1">
      <alignment horizontal="right" vertical="center"/>
    </xf>
    <xf numFmtId="38" fontId="50" fillId="0" borderId="24" xfId="49" applyFont="1" applyBorder="1" applyAlignment="1">
      <alignment vertical="center"/>
    </xf>
    <xf numFmtId="38" fontId="3" fillId="0" borderId="25" xfId="49" applyFont="1" applyFill="1" applyBorder="1" applyAlignment="1">
      <alignment vertical="center" shrinkToFit="1"/>
    </xf>
    <xf numFmtId="38" fontId="3" fillId="0" borderId="20" xfId="49" applyFont="1" applyFill="1" applyBorder="1" applyAlignment="1">
      <alignment horizontal="right" vertical="center"/>
    </xf>
    <xf numFmtId="38" fontId="3" fillId="0" borderId="20" xfId="49" applyFont="1" applyFill="1" applyBorder="1" applyAlignment="1">
      <alignment vertical="center" shrinkToFit="1"/>
    </xf>
    <xf numFmtId="38" fontId="3" fillId="0" borderId="12" xfId="49" applyFont="1" applyFill="1" applyBorder="1" applyAlignment="1">
      <alignment vertical="center"/>
    </xf>
    <xf numFmtId="38" fontId="53" fillId="0" borderId="20" xfId="49" applyFont="1" applyFill="1" applyBorder="1" applyAlignment="1">
      <alignment horizontal="right" vertical="center"/>
    </xf>
    <xf numFmtId="179" fontId="3" fillId="0" borderId="20" xfId="49" applyNumberFormat="1" applyFont="1" applyFill="1" applyBorder="1" applyAlignment="1">
      <alignment horizontal="right" vertical="center" shrinkToFit="1"/>
    </xf>
    <xf numFmtId="179" fontId="3" fillId="0" borderId="0" xfId="49" applyNumberFormat="1" applyFont="1" applyFill="1" applyBorder="1" applyAlignment="1">
      <alignment horizontal="right" vertical="center"/>
    </xf>
    <xf numFmtId="38" fontId="3" fillId="0" borderId="10" xfId="49" applyFont="1" applyFill="1" applyBorder="1" applyAlignment="1">
      <alignment horizontal="right" vertical="center"/>
    </xf>
    <xf numFmtId="38" fontId="3" fillId="0" borderId="25" xfId="49" applyFont="1" applyFill="1" applyBorder="1" applyAlignment="1">
      <alignment vertical="center"/>
    </xf>
    <xf numFmtId="38" fontId="3" fillId="0" borderId="21" xfId="49" applyFont="1" applyFill="1" applyBorder="1" applyAlignment="1">
      <alignment horizontal="right" vertical="center"/>
    </xf>
    <xf numFmtId="38" fontId="7" fillId="0" borderId="12" xfId="49" applyFont="1" applyFill="1" applyBorder="1" applyAlignment="1">
      <alignment vertical="center"/>
    </xf>
    <xf numFmtId="38" fontId="7" fillId="0" borderId="14" xfId="49" applyFont="1" applyFill="1" applyBorder="1" applyAlignment="1">
      <alignment vertical="center"/>
    </xf>
    <xf numFmtId="38" fontId="7" fillId="0" borderId="22" xfId="49" applyFont="1" applyFill="1" applyBorder="1" applyAlignment="1">
      <alignment vertical="center"/>
    </xf>
    <xf numFmtId="38" fontId="3" fillId="0" borderId="14" xfId="49" applyFont="1" applyFill="1" applyBorder="1" applyAlignment="1">
      <alignment vertical="center"/>
    </xf>
    <xf numFmtId="38" fontId="3" fillId="0" borderId="22" xfId="49" applyFont="1" applyFill="1" applyBorder="1" applyAlignment="1">
      <alignment vertical="center"/>
    </xf>
    <xf numFmtId="38" fontId="3" fillId="0" borderId="22" xfId="49" applyFont="1" applyFill="1" applyBorder="1" applyAlignment="1">
      <alignment vertical="center" shrinkToFit="1"/>
    </xf>
    <xf numFmtId="38" fontId="3" fillId="0" borderId="23" xfId="49" applyFont="1" applyFill="1" applyBorder="1" applyAlignment="1">
      <alignment vertical="center"/>
    </xf>
    <xf numFmtId="38" fontId="3" fillId="0" borderId="10" xfId="49" applyFont="1" applyFill="1" applyBorder="1" applyAlignment="1">
      <alignment vertical="center" shrinkToFit="1"/>
    </xf>
    <xf numFmtId="38" fontId="3" fillId="0" borderId="26" xfId="49" applyFont="1" applyFill="1" applyBorder="1" applyAlignment="1">
      <alignment vertical="center" shrinkToFit="1"/>
    </xf>
    <xf numFmtId="179" fontId="3" fillId="0" borderId="22" xfId="49" applyNumberFormat="1" applyFont="1" applyFill="1" applyBorder="1" applyAlignment="1">
      <alignment horizontal="right" vertical="center" shrinkToFit="1"/>
    </xf>
    <xf numFmtId="179" fontId="3" fillId="0" borderId="22" xfId="49" applyNumberFormat="1" applyFont="1" applyFill="1" applyBorder="1" applyAlignment="1">
      <alignment horizontal="right" vertical="center"/>
    </xf>
    <xf numFmtId="38" fontId="3" fillId="0" borderId="23" xfId="49" applyFont="1" applyFill="1" applyBorder="1" applyAlignment="1">
      <alignment vertical="center" shrinkToFit="1"/>
    </xf>
    <xf numFmtId="38" fontId="4" fillId="0" borderId="0" xfId="51" applyFont="1" applyFill="1" applyBorder="1" applyAlignment="1">
      <alignment horizontal="right" vertical="center"/>
    </xf>
    <xf numFmtId="38" fontId="50" fillId="33" borderId="0" xfId="49" applyFont="1" applyFill="1" applyBorder="1" applyAlignment="1">
      <alignment horizontal="right" vertical="center"/>
    </xf>
    <xf numFmtId="38" fontId="3" fillId="33" borderId="0" xfId="49" applyFont="1" applyFill="1" applyBorder="1" applyAlignment="1">
      <alignment horizontal="right" vertical="center"/>
    </xf>
    <xf numFmtId="176" fontId="50" fillId="33" borderId="10" xfId="49" applyNumberFormat="1" applyFont="1" applyFill="1" applyBorder="1" applyAlignment="1">
      <alignment horizontal="right" vertical="center"/>
    </xf>
    <xf numFmtId="176" fontId="3" fillId="33" borderId="10" xfId="49" applyNumberFormat="1" applyFont="1" applyFill="1" applyBorder="1" applyAlignment="1">
      <alignment horizontal="right" vertical="center"/>
    </xf>
    <xf numFmtId="38" fontId="4" fillId="0" borderId="16"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28"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1" xfId="49"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30"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23" xfId="0" applyFont="1" applyFill="1" applyBorder="1" applyAlignment="1">
      <alignment horizontal="center" vertical="center"/>
    </xf>
    <xf numFmtId="38" fontId="3" fillId="0" borderId="25" xfId="49" applyFont="1" applyFill="1" applyBorder="1" applyAlignment="1">
      <alignment horizontal="center" vertical="center"/>
    </xf>
    <xf numFmtId="38" fontId="3" fillId="0" borderId="20" xfId="49" applyFont="1" applyFill="1" applyBorder="1" applyAlignment="1">
      <alignment horizontal="center" vertical="center"/>
    </xf>
    <xf numFmtId="38" fontId="3" fillId="0" borderId="21" xfId="49" applyFont="1" applyFill="1" applyBorder="1" applyAlignment="1">
      <alignment horizontal="center" vertical="center"/>
    </xf>
    <xf numFmtId="38" fontId="3" fillId="0" borderId="13" xfId="49" applyFont="1" applyFill="1" applyBorder="1" applyAlignment="1">
      <alignment horizontal="center" vertical="center"/>
    </xf>
    <xf numFmtId="38" fontId="3" fillId="0" borderId="19" xfId="49" applyFont="1" applyFill="1" applyBorder="1" applyAlignment="1">
      <alignment horizontal="center" vertical="center"/>
    </xf>
    <xf numFmtId="38" fontId="3" fillId="0" borderId="24" xfId="49" applyFont="1" applyFill="1" applyBorder="1" applyAlignment="1">
      <alignment horizontal="center" vertical="center"/>
    </xf>
    <xf numFmtId="38" fontId="3" fillId="0" borderId="12" xfId="49" applyFont="1" applyFill="1" applyBorder="1" applyAlignment="1">
      <alignment horizontal="center" vertical="center"/>
    </xf>
    <xf numFmtId="38" fontId="3" fillId="0" borderId="0" xfId="49" applyFont="1" applyFill="1" applyBorder="1" applyAlignment="1">
      <alignment horizontal="center" vertical="center"/>
    </xf>
    <xf numFmtId="38" fontId="3" fillId="0" borderId="10" xfId="49" applyFont="1" applyFill="1" applyBorder="1" applyAlignment="1">
      <alignment horizontal="center" vertical="center"/>
    </xf>
    <xf numFmtId="38" fontId="4" fillId="0" borderId="18" xfId="49" applyFont="1" applyFill="1" applyBorder="1" applyAlignment="1">
      <alignment horizontal="center" vertical="center" wrapText="1"/>
    </xf>
    <xf numFmtId="38" fontId="4" fillId="0" borderId="11" xfId="49" applyFont="1" applyFill="1" applyBorder="1" applyAlignment="1">
      <alignment horizontal="center" vertical="center" wrapText="1"/>
    </xf>
    <xf numFmtId="0" fontId="50" fillId="0" borderId="3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24" xfId="0" applyFont="1" applyBorder="1" applyAlignment="1">
      <alignment horizontal="center" vertical="center"/>
    </xf>
    <xf numFmtId="0" fontId="50" fillId="0" borderId="22" xfId="0" applyFont="1" applyBorder="1" applyAlignment="1">
      <alignment horizontal="center" vertical="center"/>
    </xf>
    <xf numFmtId="0" fontId="50" fillId="0" borderId="19" xfId="0" applyFont="1" applyBorder="1" applyAlignment="1">
      <alignment horizontal="center" vertical="center"/>
    </xf>
    <xf numFmtId="0" fontId="54" fillId="0" borderId="18" xfId="0" applyFont="1" applyBorder="1" applyAlignment="1">
      <alignment horizontal="center" vertical="center" wrapText="1"/>
    </xf>
    <xf numFmtId="0" fontId="54" fillId="0" borderId="11"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23" xfId="0" applyFont="1" applyBorder="1" applyAlignment="1">
      <alignment horizontal="center" vertical="center"/>
    </xf>
    <xf numFmtId="0" fontId="50" fillId="0" borderId="18" xfId="0" applyFont="1" applyBorder="1" applyAlignment="1">
      <alignment horizontal="center" vertical="center"/>
    </xf>
    <xf numFmtId="0" fontId="50" fillId="0" borderId="11" xfId="0" applyFont="1" applyBorder="1" applyAlignment="1">
      <alignment horizontal="center" vertical="center"/>
    </xf>
    <xf numFmtId="0" fontId="52" fillId="0" borderId="18" xfId="0" applyFont="1" applyBorder="1" applyAlignment="1">
      <alignment horizontal="center" vertical="center"/>
    </xf>
    <xf numFmtId="0" fontId="52" fillId="0" borderId="11" xfId="0" applyFont="1" applyBorder="1" applyAlignment="1">
      <alignment horizontal="center" vertical="center"/>
    </xf>
    <xf numFmtId="0" fontId="50" fillId="0" borderId="16" xfId="0"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2 3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E51"/>
  <sheetViews>
    <sheetView tabSelected="1" zoomScale="120" zoomScaleNormal="120" zoomScaleSheetLayoutView="100" zoomScalePageLayoutView="0" workbookViewId="0" topLeftCell="A1">
      <selection activeCell="B21" sqref="B21:B22"/>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13.421875" style="1" customWidth="1"/>
    <col min="11" max="12" width="10.57421875" style="1" customWidth="1"/>
    <col min="13" max="13" width="11.57421875" style="1" customWidth="1"/>
    <col min="14" max="14" width="6.28125" style="1" customWidth="1"/>
    <col min="15" max="15" width="28.421875" style="1" customWidth="1"/>
    <col min="16" max="19" width="6.28125" style="1" customWidth="1"/>
    <col min="20" max="20" width="23.7109375" style="1" customWidth="1"/>
    <col min="21" max="16384" width="6.28125" style="1" customWidth="1"/>
  </cols>
  <sheetData>
    <row r="1" spans="1:28" ht="15" customHeight="1">
      <c r="A1" s="31" t="s">
        <v>62</v>
      </c>
      <c r="B1" s="30"/>
      <c r="C1" s="30"/>
      <c r="D1" s="30"/>
      <c r="E1" s="30"/>
      <c r="F1" s="30"/>
      <c r="G1" s="30"/>
      <c r="H1" s="30"/>
      <c r="I1" s="30"/>
      <c r="J1" s="30"/>
      <c r="K1" s="30"/>
      <c r="L1" s="30"/>
      <c r="N1" s="30"/>
      <c r="O1" s="30"/>
      <c r="P1" s="30"/>
      <c r="Q1" s="30"/>
      <c r="R1" s="30"/>
      <c r="S1" s="30"/>
      <c r="T1" s="30"/>
      <c r="U1" s="30"/>
      <c r="V1" s="30"/>
      <c r="W1" s="30"/>
      <c r="X1" s="30"/>
      <c r="Y1" s="30"/>
      <c r="Z1" s="30"/>
      <c r="AA1" s="30"/>
      <c r="AB1" s="30"/>
    </row>
    <row r="2" spans="1:13" ht="15" customHeight="1">
      <c r="A2" s="32"/>
      <c r="B2" s="32"/>
      <c r="C2" s="32"/>
      <c r="D2" s="32"/>
      <c r="E2" s="32"/>
      <c r="F2" s="32"/>
      <c r="G2" s="36"/>
      <c r="H2" s="32"/>
      <c r="I2" s="32"/>
      <c r="K2" s="32"/>
      <c r="M2" s="33" t="s">
        <v>137</v>
      </c>
    </row>
    <row r="3" spans="1:13" ht="18" customHeight="1">
      <c r="A3" s="151" t="s">
        <v>38</v>
      </c>
      <c r="B3" s="153"/>
      <c r="C3" s="155" t="s">
        <v>39</v>
      </c>
      <c r="D3" s="166" t="s">
        <v>91</v>
      </c>
      <c r="E3" s="166" t="s">
        <v>92</v>
      </c>
      <c r="F3" s="166" t="s">
        <v>93</v>
      </c>
      <c r="G3" s="146" t="s">
        <v>63</v>
      </c>
      <c r="H3" s="147"/>
      <c r="I3" s="147"/>
      <c r="J3" s="147"/>
      <c r="K3" s="147"/>
      <c r="L3" s="148"/>
      <c r="M3" s="149" t="s">
        <v>64</v>
      </c>
    </row>
    <row r="4" spans="1:15" ht="15" customHeight="1">
      <c r="A4" s="152"/>
      <c r="B4" s="154"/>
      <c r="C4" s="156"/>
      <c r="D4" s="167"/>
      <c r="E4" s="167"/>
      <c r="F4" s="167"/>
      <c r="G4" s="40" t="s">
        <v>65</v>
      </c>
      <c r="H4" s="40" t="s">
        <v>66</v>
      </c>
      <c r="I4" s="41" t="s">
        <v>67</v>
      </c>
      <c r="J4" s="42" t="s">
        <v>68</v>
      </c>
      <c r="K4" s="40" t="s">
        <v>69</v>
      </c>
      <c r="L4" s="40" t="s">
        <v>70</v>
      </c>
      <c r="M4" s="150"/>
      <c r="O4" s="4"/>
    </row>
    <row r="5" spans="1:13" ht="15" customHeight="1">
      <c r="A5" s="160" t="s">
        <v>106</v>
      </c>
      <c r="B5" s="161"/>
      <c r="C5" s="162"/>
      <c r="D5" s="46">
        <v>6659228</v>
      </c>
      <c r="E5" s="59">
        <v>38223881</v>
      </c>
      <c r="F5" s="43" t="s">
        <v>114</v>
      </c>
      <c r="G5" s="44">
        <v>29051</v>
      </c>
      <c r="H5" s="44">
        <v>116096</v>
      </c>
      <c r="I5" s="43" t="s">
        <v>108</v>
      </c>
      <c r="J5" s="47">
        <v>260679</v>
      </c>
      <c r="K5" s="47" t="s">
        <v>113</v>
      </c>
      <c r="L5" s="44">
        <v>145147</v>
      </c>
      <c r="M5" s="136">
        <v>45028256</v>
      </c>
    </row>
    <row r="6" spans="1:13" ht="15" customHeight="1">
      <c r="A6" s="163" t="s">
        <v>109</v>
      </c>
      <c r="B6" s="164"/>
      <c r="C6" s="165"/>
      <c r="D6" s="46">
        <v>6896573</v>
      </c>
      <c r="E6" s="59">
        <v>35998137</v>
      </c>
      <c r="F6" s="43" t="s">
        <v>113</v>
      </c>
      <c r="G6" s="44">
        <v>30294</v>
      </c>
      <c r="H6" s="44">
        <v>147431</v>
      </c>
      <c r="I6" s="100" t="s">
        <v>113</v>
      </c>
      <c r="J6" s="47">
        <v>260411</v>
      </c>
      <c r="K6" s="47" t="s">
        <v>113</v>
      </c>
      <c r="L6" s="44">
        <v>177725</v>
      </c>
      <c r="M6" s="136">
        <v>43072435</v>
      </c>
    </row>
    <row r="7" spans="1:13" ht="15" customHeight="1">
      <c r="A7" s="157" t="s">
        <v>119</v>
      </c>
      <c r="B7" s="158"/>
      <c r="C7" s="159"/>
      <c r="D7" s="119">
        <v>7070105</v>
      </c>
      <c r="E7" s="121">
        <v>34847047</v>
      </c>
      <c r="F7" s="120" t="s">
        <v>113</v>
      </c>
      <c r="G7" s="68">
        <v>31561</v>
      </c>
      <c r="H7" s="68">
        <v>140389</v>
      </c>
      <c r="I7" s="123" t="s">
        <v>113</v>
      </c>
      <c r="J7" s="124">
        <v>234483</v>
      </c>
      <c r="K7" s="124" t="s">
        <v>113</v>
      </c>
      <c r="L7" s="68">
        <v>171950</v>
      </c>
      <c r="M7" s="136">
        <f>L7+E7+D7</f>
        <v>42089102</v>
      </c>
    </row>
    <row r="8" spans="1:13" ht="15" customHeight="1">
      <c r="A8" s="122"/>
      <c r="B8" s="44"/>
      <c r="C8" s="43" t="s">
        <v>71</v>
      </c>
      <c r="D8" s="122">
        <v>814860</v>
      </c>
      <c r="E8" s="44">
        <v>2127224</v>
      </c>
      <c r="F8" s="43" t="s">
        <v>113</v>
      </c>
      <c r="G8" s="44">
        <v>3623</v>
      </c>
      <c r="H8" s="44">
        <v>14710</v>
      </c>
      <c r="I8" s="43" t="s">
        <v>108</v>
      </c>
      <c r="J8" s="47">
        <v>20862</v>
      </c>
      <c r="K8" s="125" t="s">
        <v>108</v>
      </c>
      <c r="L8" s="44">
        <v>18333</v>
      </c>
      <c r="M8" s="137">
        <f>L8+E8+D8</f>
        <v>2960417</v>
      </c>
    </row>
    <row r="9" spans="1:13" ht="15" customHeight="1">
      <c r="A9" s="122"/>
      <c r="B9" s="44"/>
      <c r="C9" s="43" t="s">
        <v>72</v>
      </c>
      <c r="D9" s="122">
        <v>782304</v>
      </c>
      <c r="E9" s="44">
        <v>2048274</v>
      </c>
      <c r="F9" s="43" t="s">
        <v>113</v>
      </c>
      <c r="G9" s="44">
        <v>1093</v>
      </c>
      <c r="H9" s="44">
        <v>17429</v>
      </c>
      <c r="I9" s="43" t="s">
        <v>108</v>
      </c>
      <c r="J9" s="47">
        <v>3996</v>
      </c>
      <c r="K9" s="125" t="s">
        <v>108</v>
      </c>
      <c r="L9" s="44">
        <v>18522</v>
      </c>
      <c r="M9" s="136">
        <f>L9+E9+D9</f>
        <v>2849100</v>
      </c>
    </row>
    <row r="10" spans="1:13" ht="15" customHeight="1">
      <c r="A10" s="122"/>
      <c r="B10" s="44"/>
      <c r="C10" s="43" t="s">
        <v>73</v>
      </c>
      <c r="D10" s="122">
        <v>622569</v>
      </c>
      <c r="E10" s="44">
        <v>2575366</v>
      </c>
      <c r="F10" s="43" t="s">
        <v>113</v>
      </c>
      <c r="G10" s="44">
        <v>932</v>
      </c>
      <c r="H10" s="44">
        <v>16884</v>
      </c>
      <c r="I10" s="43" t="s">
        <v>108</v>
      </c>
      <c r="J10" s="47">
        <v>24688</v>
      </c>
      <c r="K10" s="125" t="s">
        <v>108</v>
      </c>
      <c r="L10" s="44">
        <v>17816</v>
      </c>
      <c r="M10" s="136">
        <v>3215750</v>
      </c>
    </row>
    <row r="11" spans="1:13" ht="15" customHeight="1">
      <c r="A11" s="122"/>
      <c r="B11" s="44"/>
      <c r="C11" s="43" t="s">
        <v>74</v>
      </c>
      <c r="D11" s="122">
        <v>775861</v>
      </c>
      <c r="E11" s="44">
        <v>2661616</v>
      </c>
      <c r="F11" s="43" t="s">
        <v>113</v>
      </c>
      <c r="G11" s="44">
        <v>760</v>
      </c>
      <c r="H11" s="44">
        <v>11420</v>
      </c>
      <c r="I11" s="43" t="s">
        <v>108</v>
      </c>
      <c r="J11" s="47">
        <v>24568</v>
      </c>
      <c r="K11" s="125" t="s">
        <v>108</v>
      </c>
      <c r="L11" s="44">
        <v>12180</v>
      </c>
      <c r="M11" s="136">
        <v>3449657</v>
      </c>
    </row>
    <row r="12" spans="1:13" ht="15" customHeight="1">
      <c r="A12" s="122"/>
      <c r="B12" s="44"/>
      <c r="C12" s="43" t="s">
        <v>75</v>
      </c>
      <c r="D12" s="122">
        <v>668276</v>
      </c>
      <c r="E12" s="44">
        <v>2954671</v>
      </c>
      <c r="F12" s="43" t="s">
        <v>113</v>
      </c>
      <c r="G12" s="44">
        <v>716</v>
      </c>
      <c r="H12" s="44">
        <v>16852</v>
      </c>
      <c r="I12" s="43" t="s">
        <v>108</v>
      </c>
      <c r="J12" s="47">
        <v>22283</v>
      </c>
      <c r="K12" s="125" t="s">
        <v>108</v>
      </c>
      <c r="L12" s="44">
        <v>17568</v>
      </c>
      <c r="M12" s="136">
        <v>3640515</v>
      </c>
    </row>
    <row r="13" spans="1:13" ht="15" customHeight="1">
      <c r="A13" s="122"/>
      <c r="B13" s="44"/>
      <c r="C13" s="43" t="s">
        <v>76</v>
      </c>
      <c r="D13" s="122">
        <v>434679</v>
      </c>
      <c r="E13" s="44">
        <v>2752758</v>
      </c>
      <c r="F13" s="43" t="s">
        <v>113</v>
      </c>
      <c r="G13" s="44">
        <v>1359</v>
      </c>
      <c r="H13" s="44">
        <v>13941</v>
      </c>
      <c r="I13" s="43" t="s">
        <v>108</v>
      </c>
      <c r="J13" s="47">
        <v>21460</v>
      </c>
      <c r="K13" s="125" t="s">
        <v>108</v>
      </c>
      <c r="L13" s="44">
        <v>15300</v>
      </c>
      <c r="M13" s="136">
        <v>3202737</v>
      </c>
    </row>
    <row r="14" spans="1:13" ht="15" customHeight="1">
      <c r="A14" s="122"/>
      <c r="B14" s="44"/>
      <c r="C14" s="43" t="s">
        <v>77</v>
      </c>
      <c r="D14" s="122">
        <v>384691</v>
      </c>
      <c r="E14" s="44">
        <v>2889572</v>
      </c>
      <c r="F14" s="43" t="s">
        <v>113</v>
      </c>
      <c r="G14" s="44">
        <v>1882</v>
      </c>
      <c r="H14" s="44">
        <v>10162</v>
      </c>
      <c r="I14" s="43" t="s">
        <v>108</v>
      </c>
      <c r="J14" s="47">
        <v>24571</v>
      </c>
      <c r="K14" s="125" t="s">
        <v>108</v>
      </c>
      <c r="L14" s="44">
        <v>12044</v>
      </c>
      <c r="M14" s="136">
        <v>3286307</v>
      </c>
    </row>
    <row r="15" spans="1:13" ht="15" customHeight="1">
      <c r="A15" s="122"/>
      <c r="B15" s="44"/>
      <c r="C15" s="43" t="s">
        <v>78</v>
      </c>
      <c r="D15" s="122">
        <v>449005</v>
      </c>
      <c r="E15" s="44">
        <v>2779291</v>
      </c>
      <c r="F15" s="43" t="s">
        <v>108</v>
      </c>
      <c r="G15" s="44">
        <v>3788</v>
      </c>
      <c r="H15" s="44">
        <v>7899</v>
      </c>
      <c r="I15" s="43" t="s">
        <v>108</v>
      </c>
      <c r="J15" s="47">
        <v>23421</v>
      </c>
      <c r="K15" s="125" t="s">
        <v>108</v>
      </c>
      <c r="L15" s="44">
        <v>11687</v>
      </c>
      <c r="M15" s="136">
        <v>3239983</v>
      </c>
    </row>
    <row r="16" spans="1:13" ht="15" customHeight="1">
      <c r="A16" s="122"/>
      <c r="B16" s="44"/>
      <c r="C16" s="43" t="s">
        <v>79</v>
      </c>
      <c r="D16" s="122">
        <v>475418</v>
      </c>
      <c r="E16" s="44">
        <v>3349304</v>
      </c>
      <c r="F16" s="43" t="s">
        <v>108</v>
      </c>
      <c r="G16" s="44">
        <v>5134</v>
      </c>
      <c r="H16" s="44">
        <v>4674</v>
      </c>
      <c r="I16" s="43" t="s">
        <v>108</v>
      </c>
      <c r="J16" s="47">
        <v>18832</v>
      </c>
      <c r="K16" s="125" t="s">
        <v>108</v>
      </c>
      <c r="L16" s="44">
        <v>9808</v>
      </c>
      <c r="M16" s="136">
        <v>3834530</v>
      </c>
    </row>
    <row r="17" spans="1:13" ht="15" customHeight="1">
      <c r="A17" s="122"/>
      <c r="B17" s="44"/>
      <c r="C17" s="43" t="s">
        <v>80</v>
      </c>
      <c r="D17" s="122">
        <v>449695</v>
      </c>
      <c r="E17" s="44">
        <v>3873452</v>
      </c>
      <c r="F17" s="43" t="s">
        <v>108</v>
      </c>
      <c r="G17" s="44">
        <v>3974</v>
      </c>
      <c r="H17" s="44">
        <v>4374</v>
      </c>
      <c r="I17" s="43" t="s">
        <v>108</v>
      </c>
      <c r="J17" s="47">
        <v>13799</v>
      </c>
      <c r="K17" s="47" t="s">
        <v>108</v>
      </c>
      <c r="L17" s="44">
        <v>8348</v>
      </c>
      <c r="M17" s="136">
        <v>4331495</v>
      </c>
    </row>
    <row r="18" spans="1:13" ht="15" customHeight="1">
      <c r="A18" s="122"/>
      <c r="B18" s="44"/>
      <c r="C18" s="43" t="s">
        <v>81</v>
      </c>
      <c r="D18" s="122">
        <v>478397</v>
      </c>
      <c r="E18" s="44">
        <v>3413285</v>
      </c>
      <c r="F18" s="43" t="s">
        <v>108</v>
      </c>
      <c r="G18" s="44">
        <v>5459</v>
      </c>
      <c r="H18" s="44">
        <v>8520</v>
      </c>
      <c r="I18" s="43" t="s">
        <v>108</v>
      </c>
      <c r="J18" s="47">
        <v>14061</v>
      </c>
      <c r="K18" s="125" t="s">
        <v>108</v>
      </c>
      <c r="L18" s="44">
        <v>13979</v>
      </c>
      <c r="M18" s="136">
        <v>3905661</v>
      </c>
    </row>
    <row r="19" spans="1:13" ht="15" customHeight="1">
      <c r="A19" s="132"/>
      <c r="B19" s="133"/>
      <c r="C19" s="112" t="s">
        <v>82</v>
      </c>
      <c r="D19" s="132">
        <v>734352</v>
      </c>
      <c r="E19" s="133">
        <v>3422234</v>
      </c>
      <c r="F19" s="112" t="s">
        <v>108</v>
      </c>
      <c r="G19" s="133">
        <v>2841</v>
      </c>
      <c r="H19" s="133">
        <v>13524</v>
      </c>
      <c r="I19" s="112" t="s">
        <v>108</v>
      </c>
      <c r="J19" s="138">
        <v>21942</v>
      </c>
      <c r="K19" s="139" t="s">
        <v>108</v>
      </c>
      <c r="L19" s="133">
        <v>16365</v>
      </c>
      <c r="M19" s="140">
        <v>4172950</v>
      </c>
    </row>
    <row r="20" spans="1:13" ht="15" customHeight="1">
      <c r="A20" s="30"/>
      <c r="B20" s="30"/>
      <c r="C20" s="30"/>
      <c r="D20" s="32"/>
      <c r="E20" s="32"/>
      <c r="F20" s="36"/>
      <c r="G20" s="36"/>
      <c r="H20" s="36"/>
      <c r="I20" s="36"/>
      <c r="J20" s="36"/>
      <c r="K20" s="36"/>
      <c r="L20" s="32"/>
      <c r="M20" s="141" t="s">
        <v>133</v>
      </c>
    </row>
    <row r="21" spans="1:57" ht="15" customHeight="1">
      <c r="A21" s="35" t="s">
        <v>101</v>
      </c>
      <c r="B21" s="45" t="s">
        <v>138</v>
      </c>
      <c r="C21" s="30" t="s">
        <v>102</v>
      </c>
      <c r="D21" s="32"/>
      <c r="E21" s="32"/>
      <c r="F21" s="37"/>
      <c r="G21" s="37"/>
      <c r="H21" s="32"/>
      <c r="I21" s="37"/>
      <c r="J21" s="34"/>
      <c r="K21" s="34"/>
      <c r="L21" s="34"/>
      <c r="M21" s="34"/>
      <c r="N21" s="32"/>
      <c r="O21" s="30"/>
      <c r="P21" s="30"/>
      <c r="Q21" s="30"/>
      <c r="R21" s="30"/>
      <c r="S21" s="30"/>
      <c r="T21" s="30"/>
      <c r="U21" s="30"/>
      <c r="V21" s="30"/>
      <c r="W21" s="30"/>
      <c r="X21" s="30"/>
      <c r="Y21" s="30"/>
      <c r="Z21" s="32"/>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15" customHeight="1">
      <c r="A22" s="30"/>
      <c r="B22" s="45" t="s">
        <v>139</v>
      </c>
      <c r="C22" s="30" t="s">
        <v>105</v>
      </c>
      <c r="D22" s="30"/>
      <c r="E22" s="30"/>
      <c r="F22" s="34"/>
      <c r="G22" s="34"/>
      <c r="H22" s="30"/>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0"/>
      <c r="AJ22" s="30"/>
      <c r="AK22" s="30"/>
      <c r="AL22" s="30"/>
      <c r="AM22" s="30"/>
      <c r="AN22" s="30"/>
      <c r="AO22" s="30"/>
      <c r="AP22" s="30"/>
      <c r="AQ22" s="30"/>
      <c r="AR22" s="30"/>
      <c r="AS22" s="30"/>
      <c r="AT22" s="30"/>
      <c r="AU22" s="30"/>
      <c r="AV22" s="30"/>
      <c r="AW22" s="30"/>
      <c r="AX22" s="30"/>
      <c r="AY22" s="30"/>
      <c r="AZ22" s="30"/>
      <c r="BA22" s="35"/>
      <c r="BB22" s="30"/>
      <c r="BC22" s="35"/>
      <c r="BD22" s="35"/>
      <c r="BE22" s="30"/>
    </row>
    <row r="23" spans="1:57" ht="15" customHeight="1">
      <c r="A23" s="30"/>
      <c r="B23" s="30"/>
      <c r="C23" s="30" t="s">
        <v>103</v>
      </c>
      <c r="D23" s="30"/>
      <c r="E23" s="30"/>
      <c r="F23" s="30"/>
      <c r="G23" s="30"/>
      <c r="H23" s="30"/>
      <c r="I23" s="30"/>
      <c r="J23" s="30"/>
      <c r="K23" s="30"/>
      <c r="L23" s="30"/>
      <c r="M23" s="30"/>
      <c r="N23" s="34"/>
      <c r="O23" s="34"/>
      <c r="P23" s="34"/>
      <c r="Q23" s="34"/>
      <c r="R23" s="34"/>
      <c r="S23" s="34"/>
      <c r="T23" s="34"/>
      <c r="U23" s="34"/>
      <c r="V23" s="34"/>
      <c r="W23" s="34"/>
      <c r="X23" s="34"/>
      <c r="Y23" s="34"/>
      <c r="Z23" s="34"/>
      <c r="AA23" s="34"/>
      <c r="AB23" s="34"/>
      <c r="AC23" s="34"/>
      <c r="AD23" s="34"/>
      <c r="AE23" s="34"/>
      <c r="AF23" s="34"/>
      <c r="AG23" s="34"/>
      <c r="AH23" s="34"/>
      <c r="AI23" s="30"/>
      <c r="AJ23" s="30"/>
      <c r="AK23" s="30"/>
      <c r="AL23" s="30"/>
      <c r="AM23" s="30"/>
      <c r="AN23" s="30"/>
      <c r="AO23" s="30"/>
      <c r="AP23" s="30"/>
      <c r="AQ23" s="30"/>
      <c r="AR23" s="30"/>
      <c r="AS23" s="30"/>
      <c r="AT23" s="30"/>
      <c r="AU23" s="30"/>
      <c r="AV23" s="30"/>
      <c r="AW23" s="30"/>
      <c r="AX23" s="30"/>
      <c r="AY23" s="30"/>
      <c r="AZ23" s="30"/>
      <c r="BA23" s="35"/>
      <c r="BB23" s="30"/>
      <c r="BC23" s="35"/>
      <c r="BD23" s="35"/>
      <c r="BE23" s="30"/>
    </row>
    <row r="24" spans="1:42" ht="15" customHeight="1">
      <c r="A24" s="32"/>
      <c r="B24" s="32"/>
      <c r="C24" s="32"/>
      <c r="D24" s="36"/>
      <c r="E24" s="36"/>
      <c r="F24" s="36"/>
      <c r="G24" s="36"/>
      <c r="H24" s="36"/>
      <c r="I24" s="32"/>
      <c r="J24" s="32"/>
      <c r="K24" s="32"/>
      <c r="L24" s="32"/>
      <c r="M24" s="32"/>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7:42" ht="15" customHeight="1">
      <c r="G25" s="4"/>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0"/>
    </row>
    <row r="27" ht="15" customHeight="1">
      <c r="G27" s="4"/>
    </row>
    <row r="42" spans="1:13" ht="15" customHeight="1">
      <c r="A42" s="37"/>
      <c r="B42" s="37"/>
      <c r="C42" s="37"/>
      <c r="D42" s="37"/>
      <c r="E42" s="37"/>
      <c r="F42" s="37"/>
      <c r="G42" s="37"/>
      <c r="H42" s="37"/>
      <c r="I42" s="37"/>
      <c r="J42" s="37"/>
      <c r="K42" s="37"/>
      <c r="L42" s="37"/>
      <c r="M42" s="37"/>
    </row>
    <row r="43" spans="1:42" ht="15" customHeight="1">
      <c r="A43" s="32"/>
      <c r="B43" s="32"/>
      <c r="C43" s="32"/>
      <c r="D43" s="32"/>
      <c r="E43" s="32"/>
      <c r="F43" s="32"/>
      <c r="G43" s="32"/>
      <c r="H43" s="32"/>
      <c r="I43" s="32"/>
      <c r="J43" s="32"/>
      <c r="K43" s="32"/>
      <c r="L43" s="32"/>
      <c r="M43" s="32"/>
      <c r="N43" s="37"/>
      <c r="O43" s="37"/>
      <c r="P43" s="37"/>
      <c r="Q43" s="37"/>
      <c r="R43" s="37"/>
      <c r="S43" s="37"/>
      <c r="T43" s="32"/>
      <c r="U43" s="32"/>
      <c r="V43" s="32"/>
      <c r="W43" s="32"/>
      <c r="X43" s="32"/>
      <c r="Y43" s="32"/>
      <c r="Z43" s="32"/>
      <c r="AA43" s="32"/>
      <c r="AB43" s="32"/>
      <c r="AC43" s="32"/>
      <c r="AD43" s="32"/>
      <c r="AE43" s="32"/>
      <c r="AF43" s="32"/>
      <c r="AG43" s="32"/>
      <c r="AH43" s="32"/>
      <c r="AI43" s="32"/>
      <c r="AJ43" s="32"/>
      <c r="AK43" s="32"/>
      <c r="AL43" s="33"/>
      <c r="AM43" s="32"/>
      <c r="AN43" s="33"/>
      <c r="AO43" s="33"/>
      <c r="AP43" s="30"/>
    </row>
    <row r="44" spans="1:42" ht="1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0"/>
    </row>
    <row r="45" spans="1:42" ht="1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0"/>
    </row>
    <row r="46" spans="1:42" ht="15" customHeight="1">
      <c r="A46" s="30"/>
      <c r="B46" s="30"/>
      <c r="C46" s="30"/>
      <c r="D46" s="30"/>
      <c r="E46" s="30"/>
      <c r="F46" s="30"/>
      <c r="G46" s="30"/>
      <c r="H46" s="30"/>
      <c r="I46" s="30"/>
      <c r="J46" s="30"/>
      <c r="K46" s="30"/>
      <c r="L46" s="30"/>
      <c r="M46" s="30"/>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0"/>
    </row>
    <row r="47" spans="1:42" ht="1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row>
    <row r="48" spans="1:57" ht="15" customHeight="1">
      <c r="A48" s="38"/>
      <c r="B48" s="38"/>
      <c r="C48" s="38"/>
      <c r="D48" s="38"/>
      <c r="E48" s="38"/>
      <c r="F48" s="38"/>
      <c r="G48" s="38"/>
      <c r="H48" s="38"/>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row r="49" spans="1:57" ht="1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row>
    <row r="50" spans="1:57" ht="1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4:57" ht="15" customHeight="1">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row>
  </sheetData>
  <sheetProtection/>
  <mergeCells count="11">
    <mergeCell ref="F3:F4"/>
    <mergeCell ref="G3:L3"/>
    <mergeCell ref="M3:M4"/>
    <mergeCell ref="A3:A4"/>
    <mergeCell ref="B3:B4"/>
    <mergeCell ref="C3:C4"/>
    <mergeCell ref="A7:C7"/>
    <mergeCell ref="A5:C5"/>
    <mergeCell ref="A6:C6"/>
    <mergeCell ref="D3:D4"/>
    <mergeCell ref="E3:E4"/>
  </mergeCells>
  <printOptions horizontalCentered="1"/>
  <pageMargins left="0" right="0"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1">
      <selection activeCell="B21" sqref="B21:B22"/>
    </sheetView>
  </sheetViews>
  <sheetFormatPr defaultColWidth="9.140625" defaultRowHeight="15"/>
  <cols>
    <col min="1" max="1" width="7.140625" style="1" customWidth="1"/>
    <col min="2" max="2" width="1.8515625" style="1" customWidth="1"/>
    <col min="3" max="3" width="7.28125" style="1" customWidth="1"/>
    <col min="4" max="6" width="16.28125" style="1" customWidth="1"/>
    <col min="7" max="16384" width="9.00390625" style="1" customWidth="1"/>
  </cols>
  <sheetData>
    <row r="1" ht="13.5">
      <c r="A1" s="1" t="s">
        <v>58</v>
      </c>
    </row>
    <row r="3" ht="13.5">
      <c r="F3" s="5"/>
    </row>
    <row r="4" spans="1:7" ht="31.5" customHeight="1">
      <c r="A4" s="171" t="s">
        <v>38</v>
      </c>
      <c r="B4" s="173"/>
      <c r="C4" s="177" t="s">
        <v>39</v>
      </c>
      <c r="D4" s="101" t="s">
        <v>34</v>
      </c>
      <c r="E4" s="101" t="s">
        <v>33</v>
      </c>
      <c r="F4" s="101" t="s">
        <v>30</v>
      </c>
      <c r="G4" s="4"/>
    </row>
    <row r="5" spans="1:7" ht="18.75" customHeight="1">
      <c r="A5" s="172"/>
      <c r="B5" s="174"/>
      <c r="C5" s="176"/>
      <c r="D5" s="6" t="s">
        <v>21</v>
      </c>
      <c r="E5" s="6" t="s">
        <v>21</v>
      </c>
      <c r="F5" s="6" t="s">
        <v>16</v>
      </c>
      <c r="G5" s="4"/>
    </row>
    <row r="6" spans="1:7" ht="13.5">
      <c r="A6" s="65" t="s">
        <v>59</v>
      </c>
      <c r="B6" s="66"/>
      <c r="C6" s="67"/>
      <c r="D6" s="2">
        <v>195880</v>
      </c>
      <c r="E6" s="142">
        <v>18863</v>
      </c>
      <c r="F6" s="144">
        <v>9.6</v>
      </c>
      <c r="G6" s="7"/>
    </row>
    <row r="7" spans="1:7" ht="13.5">
      <c r="A7" s="65" t="s">
        <v>60</v>
      </c>
      <c r="B7" s="66"/>
      <c r="C7" s="67"/>
      <c r="D7" s="2">
        <v>194132</v>
      </c>
      <c r="E7" s="143">
        <v>18965</v>
      </c>
      <c r="F7" s="145">
        <v>9.8</v>
      </c>
      <c r="G7" s="7"/>
    </row>
    <row r="8" spans="1:7" ht="13.5">
      <c r="A8" s="82" t="s">
        <v>107</v>
      </c>
      <c r="B8" s="83"/>
      <c r="C8" s="84"/>
      <c r="D8" s="78">
        <v>192068</v>
      </c>
      <c r="E8" s="143">
        <v>18886</v>
      </c>
      <c r="F8" s="145">
        <v>9.8</v>
      </c>
      <c r="G8" s="7"/>
    </row>
    <row r="9" spans="1:7" ht="13.5">
      <c r="A9" s="82" t="s">
        <v>112</v>
      </c>
      <c r="B9" s="83"/>
      <c r="C9" s="84"/>
      <c r="D9" s="77">
        <v>190042</v>
      </c>
      <c r="E9" s="143">
        <v>18783</v>
      </c>
      <c r="F9" s="145">
        <v>9.9</v>
      </c>
      <c r="G9" s="7"/>
    </row>
    <row r="10" spans="1:7" ht="13.5">
      <c r="A10" s="70" t="s">
        <v>129</v>
      </c>
      <c r="B10" s="71"/>
      <c r="C10" s="72"/>
      <c r="D10" s="104">
        <v>188382</v>
      </c>
      <c r="E10" s="112">
        <v>18511</v>
      </c>
      <c r="F10" s="113">
        <v>9.8</v>
      </c>
      <c r="G10" s="7"/>
    </row>
    <row r="11" spans="3:7" ht="13.5">
      <c r="C11" s="99"/>
      <c r="D11" s="99"/>
      <c r="E11" s="60"/>
      <c r="F11" s="91" t="s">
        <v>15</v>
      </c>
      <c r="G11" s="4"/>
    </row>
    <row r="12" spans="1:2" ht="13.5">
      <c r="A12" s="1" t="s">
        <v>40</v>
      </c>
      <c r="B12" s="1" t="s">
        <v>51</v>
      </c>
    </row>
    <row r="13" ht="13.5">
      <c r="B13" s="1" t="s">
        <v>52</v>
      </c>
    </row>
  </sheetData>
  <sheetProtection/>
  <mergeCells count="3">
    <mergeCell ref="A4:A5"/>
    <mergeCell ref="B4:B5"/>
    <mergeCell ref="C4:C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E48"/>
  <sheetViews>
    <sheetView zoomScale="120" zoomScaleNormal="120" zoomScaleSheetLayoutView="100" zoomScalePageLayoutView="0" workbookViewId="0" topLeftCell="A1">
      <selection activeCell="B21" sqref="B21:B22"/>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9.421875" style="1" customWidth="1"/>
    <col min="11" max="12" width="10.57421875" style="1" customWidth="1"/>
    <col min="13" max="13" width="11.57421875" style="1" customWidth="1"/>
    <col min="14" max="14" width="6.28125" style="1" customWidth="1"/>
    <col min="15" max="15" width="28.421875" style="1" customWidth="1"/>
    <col min="16" max="19" width="6.28125" style="1" customWidth="1"/>
    <col min="20" max="20" width="23.7109375" style="1" customWidth="1"/>
    <col min="21" max="16384" width="6.28125" style="1" customWidth="1"/>
  </cols>
  <sheetData>
    <row r="1" spans="1:14" ht="15" customHeight="1">
      <c r="A1" s="31" t="s">
        <v>83</v>
      </c>
      <c r="B1" s="30"/>
      <c r="C1" s="30"/>
      <c r="D1" s="30"/>
      <c r="E1" s="30"/>
      <c r="F1" s="30"/>
      <c r="G1" s="30"/>
      <c r="H1" s="30"/>
      <c r="I1" s="30"/>
      <c r="J1" s="30"/>
      <c r="K1" s="30"/>
      <c r="L1" s="30"/>
      <c r="M1" s="30"/>
      <c r="N1" s="30"/>
    </row>
    <row r="2" spans="1:15" ht="15" customHeight="1">
      <c r="A2" s="32"/>
      <c r="B2" s="32"/>
      <c r="C2" s="32"/>
      <c r="D2" s="32"/>
      <c r="E2" s="36"/>
      <c r="F2" s="32"/>
      <c r="G2" s="32"/>
      <c r="H2" s="32"/>
      <c r="I2" s="32"/>
      <c r="J2" s="32"/>
      <c r="K2" s="32"/>
      <c r="L2" s="32"/>
      <c r="M2" s="33"/>
      <c r="N2" s="32"/>
      <c r="O2" s="4"/>
    </row>
    <row r="3" spans="1:14" ht="18" customHeight="1">
      <c r="A3" s="151" t="s">
        <v>38</v>
      </c>
      <c r="B3" s="153"/>
      <c r="C3" s="155" t="s">
        <v>39</v>
      </c>
      <c r="D3" s="146" t="s">
        <v>84</v>
      </c>
      <c r="E3" s="148"/>
      <c r="F3" s="146" t="s">
        <v>98</v>
      </c>
      <c r="G3" s="148"/>
      <c r="H3" s="146" t="s">
        <v>85</v>
      </c>
      <c r="I3" s="147"/>
      <c r="J3" s="147"/>
      <c r="K3" s="148"/>
      <c r="L3" s="146" t="s">
        <v>64</v>
      </c>
      <c r="M3" s="148"/>
      <c r="N3" s="30"/>
    </row>
    <row r="4" spans="1:14" ht="15" customHeight="1">
      <c r="A4" s="169"/>
      <c r="B4" s="168"/>
      <c r="C4" s="170"/>
      <c r="D4" s="48" t="s">
        <v>94</v>
      </c>
      <c r="E4" s="49" t="s">
        <v>96</v>
      </c>
      <c r="F4" s="50" t="s">
        <v>94</v>
      </c>
      <c r="G4" s="49" t="s">
        <v>96</v>
      </c>
      <c r="H4" s="51" t="s">
        <v>86</v>
      </c>
      <c r="I4" s="32" t="s">
        <v>99</v>
      </c>
      <c r="J4" s="32"/>
      <c r="K4" s="52" t="s">
        <v>96</v>
      </c>
      <c r="L4" s="50" t="s">
        <v>94</v>
      </c>
      <c r="M4" s="52" t="s">
        <v>96</v>
      </c>
      <c r="N4" s="30"/>
    </row>
    <row r="5" spans="1:14" ht="15" customHeight="1">
      <c r="A5" s="152"/>
      <c r="B5" s="154"/>
      <c r="C5" s="156"/>
      <c r="D5" s="53" t="s">
        <v>87</v>
      </c>
      <c r="E5" s="54" t="s">
        <v>95</v>
      </c>
      <c r="F5" s="55" t="s">
        <v>87</v>
      </c>
      <c r="G5" s="54" t="s">
        <v>95</v>
      </c>
      <c r="H5" s="56" t="s">
        <v>87</v>
      </c>
      <c r="I5" s="40" t="s">
        <v>97</v>
      </c>
      <c r="J5" s="40" t="s">
        <v>100</v>
      </c>
      <c r="K5" s="39" t="s">
        <v>132</v>
      </c>
      <c r="L5" s="57" t="s">
        <v>87</v>
      </c>
      <c r="M5" s="39" t="s">
        <v>132</v>
      </c>
      <c r="N5" s="30"/>
    </row>
    <row r="6" spans="1:14" ht="15" customHeight="1">
      <c r="A6" s="122" t="s">
        <v>106</v>
      </c>
      <c r="B6" s="44"/>
      <c r="C6" s="64"/>
      <c r="D6" s="46">
        <v>4399690</v>
      </c>
      <c r="E6" s="43" t="s">
        <v>108</v>
      </c>
      <c r="F6" s="59">
        <v>6806895</v>
      </c>
      <c r="G6" s="43" t="s">
        <v>108</v>
      </c>
      <c r="H6" s="59">
        <v>5716091</v>
      </c>
      <c r="I6" s="59">
        <v>3924481</v>
      </c>
      <c r="J6" s="59">
        <v>1791610</v>
      </c>
      <c r="K6" s="43" t="s">
        <v>108</v>
      </c>
      <c r="L6" s="59">
        <v>16922676</v>
      </c>
      <c r="M6" s="126" t="s">
        <v>108</v>
      </c>
      <c r="N6" s="30"/>
    </row>
    <row r="7" spans="1:14" ht="15" customHeight="1">
      <c r="A7" s="122" t="s">
        <v>110</v>
      </c>
      <c r="B7" s="44"/>
      <c r="C7" s="64"/>
      <c r="D7" s="46">
        <v>4135337</v>
      </c>
      <c r="E7" s="43" t="s">
        <v>61</v>
      </c>
      <c r="F7" s="59">
        <v>6676136</v>
      </c>
      <c r="G7" s="43" t="s">
        <v>61</v>
      </c>
      <c r="H7" s="59">
        <v>5541473</v>
      </c>
      <c r="I7" s="59">
        <v>3502867</v>
      </c>
      <c r="J7" s="59">
        <v>2038606</v>
      </c>
      <c r="K7" s="43" t="s">
        <v>61</v>
      </c>
      <c r="L7" s="59">
        <v>16352945</v>
      </c>
      <c r="M7" s="126" t="s">
        <v>61</v>
      </c>
      <c r="N7" s="30"/>
    </row>
    <row r="8" spans="1:14" ht="15" customHeight="1">
      <c r="A8" s="127" t="s">
        <v>120</v>
      </c>
      <c r="B8" s="68"/>
      <c r="C8" s="69"/>
      <c r="D8" s="119">
        <v>3781546</v>
      </c>
      <c r="E8" s="120" t="s">
        <v>61</v>
      </c>
      <c r="F8" s="121">
        <v>6500316</v>
      </c>
      <c r="G8" s="120" t="s">
        <v>61</v>
      </c>
      <c r="H8" s="121">
        <v>5906631</v>
      </c>
      <c r="I8" s="121">
        <v>3312570</v>
      </c>
      <c r="J8" s="121">
        <v>2594061</v>
      </c>
      <c r="K8" s="120" t="s">
        <v>61</v>
      </c>
      <c r="L8" s="121">
        <v>16188493</v>
      </c>
      <c r="M8" s="128" t="s">
        <v>61</v>
      </c>
      <c r="N8" s="30"/>
    </row>
    <row r="9" spans="1:14" ht="15" customHeight="1">
      <c r="A9" s="129"/>
      <c r="B9" s="58"/>
      <c r="C9" s="43" t="s">
        <v>71</v>
      </c>
      <c r="D9" s="122">
        <v>303451</v>
      </c>
      <c r="E9" s="43">
        <v>16</v>
      </c>
      <c r="F9" s="44">
        <v>499820</v>
      </c>
      <c r="G9" s="44">
        <v>81</v>
      </c>
      <c r="H9" s="59">
        <v>509661</v>
      </c>
      <c r="I9" s="44">
        <v>293003</v>
      </c>
      <c r="J9" s="44">
        <v>216658</v>
      </c>
      <c r="K9" s="44">
        <v>103</v>
      </c>
      <c r="L9" s="59">
        <v>1312932</v>
      </c>
      <c r="M9" s="64">
        <v>133</v>
      </c>
      <c r="N9" s="30"/>
    </row>
    <row r="10" spans="1:14" ht="15" customHeight="1">
      <c r="A10" s="129"/>
      <c r="B10" s="58"/>
      <c r="C10" s="43" t="s">
        <v>72</v>
      </c>
      <c r="D10" s="122">
        <v>304378</v>
      </c>
      <c r="E10" s="43">
        <v>17</v>
      </c>
      <c r="F10" s="44">
        <v>458797</v>
      </c>
      <c r="G10" s="44">
        <v>82</v>
      </c>
      <c r="H10" s="59">
        <v>424009</v>
      </c>
      <c r="I10" s="44">
        <v>249881</v>
      </c>
      <c r="J10" s="44">
        <v>174128</v>
      </c>
      <c r="K10" s="44">
        <v>100</v>
      </c>
      <c r="L10" s="59">
        <v>1187184</v>
      </c>
      <c r="M10" s="64">
        <v>132</v>
      </c>
      <c r="N10" s="30"/>
    </row>
    <row r="11" spans="1:14" ht="15" customHeight="1">
      <c r="A11" s="129"/>
      <c r="B11" s="58"/>
      <c r="C11" s="43" t="s">
        <v>73</v>
      </c>
      <c r="D11" s="122">
        <v>308087</v>
      </c>
      <c r="E11" s="44">
        <v>17</v>
      </c>
      <c r="F11" s="44">
        <v>514013</v>
      </c>
      <c r="G11" s="44">
        <v>83</v>
      </c>
      <c r="H11" s="59">
        <v>346108</v>
      </c>
      <c r="I11" s="44">
        <v>210667</v>
      </c>
      <c r="J11" s="44">
        <v>135441</v>
      </c>
      <c r="K11" s="44">
        <v>101</v>
      </c>
      <c r="L11" s="59">
        <v>1168208</v>
      </c>
      <c r="M11" s="64">
        <v>134</v>
      </c>
      <c r="N11" s="30"/>
    </row>
    <row r="12" spans="1:14" ht="15" customHeight="1">
      <c r="A12" s="129"/>
      <c r="B12" s="58"/>
      <c r="C12" s="43" t="s">
        <v>74</v>
      </c>
      <c r="D12" s="122">
        <v>318342</v>
      </c>
      <c r="E12" s="44">
        <v>16</v>
      </c>
      <c r="F12" s="44">
        <v>547431</v>
      </c>
      <c r="G12" s="44">
        <v>83</v>
      </c>
      <c r="H12" s="59">
        <v>361196</v>
      </c>
      <c r="I12" s="44">
        <v>220349</v>
      </c>
      <c r="J12" s="44">
        <v>140847</v>
      </c>
      <c r="K12" s="44">
        <v>99</v>
      </c>
      <c r="L12" s="59">
        <v>1226969</v>
      </c>
      <c r="M12" s="64">
        <v>132</v>
      </c>
      <c r="N12" s="30"/>
    </row>
    <row r="13" spans="1:14" ht="15" customHeight="1">
      <c r="A13" s="129"/>
      <c r="B13" s="58"/>
      <c r="C13" s="43" t="s">
        <v>75</v>
      </c>
      <c r="D13" s="122">
        <v>313518</v>
      </c>
      <c r="E13" s="44">
        <v>17</v>
      </c>
      <c r="F13" s="44">
        <v>592240</v>
      </c>
      <c r="G13" s="44">
        <v>83</v>
      </c>
      <c r="H13" s="59">
        <v>433405</v>
      </c>
      <c r="I13" s="44">
        <v>266480</v>
      </c>
      <c r="J13" s="44">
        <v>166925</v>
      </c>
      <c r="K13" s="44">
        <v>103</v>
      </c>
      <c r="L13" s="59">
        <v>1339163</v>
      </c>
      <c r="M13" s="64">
        <v>135</v>
      </c>
      <c r="N13" s="30"/>
    </row>
    <row r="14" spans="1:14" ht="15" customHeight="1">
      <c r="A14" s="129"/>
      <c r="B14" s="58"/>
      <c r="C14" s="43" t="s">
        <v>76</v>
      </c>
      <c r="D14" s="122">
        <v>320699</v>
      </c>
      <c r="E14" s="44">
        <v>17</v>
      </c>
      <c r="F14" s="44">
        <v>602926</v>
      </c>
      <c r="G14" s="44">
        <v>83</v>
      </c>
      <c r="H14" s="59">
        <v>503774</v>
      </c>
      <c r="I14" s="44">
        <v>315546</v>
      </c>
      <c r="J14" s="44">
        <v>188228</v>
      </c>
      <c r="K14" s="44">
        <v>107</v>
      </c>
      <c r="L14" s="59">
        <v>1427399</v>
      </c>
      <c r="M14" s="64">
        <v>138</v>
      </c>
      <c r="N14" s="30"/>
    </row>
    <row r="15" spans="1:14" ht="15" customHeight="1">
      <c r="A15" s="129"/>
      <c r="B15" s="58"/>
      <c r="C15" s="43" t="s">
        <v>77</v>
      </c>
      <c r="D15" s="122">
        <v>317009</v>
      </c>
      <c r="E15" s="44">
        <v>16</v>
      </c>
      <c r="F15" s="44">
        <v>509947</v>
      </c>
      <c r="G15" s="44">
        <v>81</v>
      </c>
      <c r="H15" s="59">
        <v>386173</v>
      </c>
      <c r="I15" s="44">
        <v>229706</v>
      </c>
      <c r="J15" s="44">
        <v>156467</v>
      </c>
      <c r="K15" s="44">
        <v>108</v>
      </c>
      <c r="L15" s="59">
        <v>1213129</v>
      </c>
      <c r="M15" s="64">
        <v>139</v>
      </c>
      <c r="N15" s="30"/>
    </row>
    <row r="16" spans="1:14" ht="15" customHeight="1">
      <c r="A16" s="129"/>
      <c r="B16" s="58"/>
      <c r="C16" s="43" t="s">
        <v>78</v>
      </c>
      <c r="D16" s="122">
        <v>294097</v>
      </c>
      <c r="E16" s="44">
        <v>16</v>
      </c>
      <c r="F16" s="44">
        <v>498961</v>
      </c>
      <c r="G16" s="44">
        <v>84</v>
      </c>
      <c r="H16" s="59">
        <v>397602</v>
      </c>
      <c r="I16" s="44">
        <v>224529</v>
      </c>
      <c r="J16" s="44">
        <v>173073</v>
      </c>
      <c r="K16" s="44">
        <v>107</v>
      </c>
      <c r="L16" s="59">
        <v>1190660</v>
      </c>
      <c r="M16" s="64">
        <v>139</v>
      </c>
      <c r="N16" s="30"/>
    </row>
    <row r="17" spans="1:14" ht="15" customHeight="1">
      <c r="A17" s="129"/>
      <c r="B17" s="58"/>
      <c r="C17" s="43" t="s">
        <v>79</v>
      </c>
      <c r="D17" s="122">
        <v>325497</v>
      </c>
      <c r="E17" s="44">
        <v>16</v>
      </c>
      <c r="F17" s="44">
        <v>556035</v>
      </c>
      <c r="G17" s="44">
        <v>85</v>
      </c>
      <c r="H17" s="59">
        <v>489758</v>
      </c>
      <c r="I17" s="44">
        <v>265113</v>
      </c>
      <c r="J17" s="44">
        <v>224645</v>
      </c>
      <c r="K17" s="44">
        <v>112</v>
      </c>
      <c r="L17" s="59">
        <v>1371290</v>
      </c>
      <c r="M17" s="64">
        <v>142</v>
      </c>
      <c r="N17" s="30"/>
    </row>
    <row r="18" spans="1:57" ht="15" customHeight="1">
      <c r="A18" s="129"/>
      <c r="B18" s="58"/>
      <c r="C18" s="43" t="s">
        <v>88</v>
      </c>
      <c r="D18" s="122">
        <v>340055</v>
      </c>
      <c r="E18" s="44">
        <v>17</v>
      </c>
      <c r="F18" s="44">
        <v>598002</v>
      </c>
      <c r="G18" s="44">
        <v>88</v>
      </c>
      <c r="H18" s="59">
        <v>794619</v>
      </c>
      <c r="I18" s="44">
        <v>400805</v>
      </c>
      <c r="J18" s="44">
        <v>393814</v>
      </c>
      <c r="K18" s="44">
        <v>117</v>
      </c>
      <c r="L18" s="59">
        <v>1732677</v>
      </c>
      <c r="M18" s="64">
        <v>149</v>
      </c>
      <c r="N18" s="30"/>
      <c r="O18" s="30"/>
      <c r="P18" s="30"/>
      <c r="Q18" s="30"/>
      <c r="R18" s="30"/>
      <c r="S18" s="30"/>
      <c r="T18" s="30"/>
      <c r="U18" s="30"/>
      <c r="V18" s="30"/>
      <c r="W18" s="30"/>
      <c r="X18" s="30"/>
      <c r="Y18" s="30"/>
      <c r="Z18" s="32"/>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15" customHeight="1">
      <c r="A19" s="129"/>
      <c r="B19" s="58"/>
      <c r="C19" s="43" t="s">
        <v>89</v>
      </c>
      <c r="D19" s="122">
        <v>316748</v>
      </c>
      <c r="E19" s="44">
        <v>16</v>
      </c>
      <c r="F19" s="44">
        <v>576140</v>
      </c>
      <c r="G19" s="44">
        <v>88</v>
      </c>
      <c r="H19" s="59">
        <v>661982</v>
      </c>
      <c r="I19" s="44">
        <v>332907</v>
      </c>
      <c r="J19" s="44">
        <v>329075</v>
      </c>
      <c r="K19" s="44">
        <v>118</v>
      </c>
      <c r="L19" s="59">
        <v>1554870</v>
      </c>
      <c r="M19" s="64">
        <v>149</v>
      </c>
      <c r="N19" s="30"/>
      <c r="O19" s="34"/>
      <c r="P19" s="34"/>
      <c r="Q19" s="34"/>
      <c r="R19" s="34"/>
      <c r="S19" s="34"/>
      <c r="T19" s="34"/>
      <c r="U19" s="34"/>
      <c r="V19" s="34"/>
      <c r="W19" s="34"/>
      <c r="X19" s="34"/>
      <c r="Y19" s="34"/>
      <c r="Z19" s="34"/>
      <c r="AA19" s="34"/>
      <c r="AB19" s="34"/>
      <c r="AC19" s="34"/>
      <c r="AD19" s="34"/>
      <c r="AE19" s="34"/>
      <c r="AF19" s="34"/>
      <c r="AG19" s="34"/>
      <c r="AH19" s="34"/>
      <c r="AI19" s="30"/>
      <c r="AJ19" s="30"/>
      <c r="AK19" s="30"/>
      <c r="AL19" s="30"/>
      <c r="AM19" s="30"/>
      <c r="AN19" s="30"/>
      <c r="AO19" s="30"/>
      <c r="AP19" s="30"/>
      <c r="AQ19" s="30"/>
      <c r="AR19" s="30"/>
      <c r="AS19" s="30"/>
      <c r="AT19" s="30"/>
      <c r="AU19" s="30"/>
      <c r="AV19" s="30"/>
      <c r="AW19" s="30"/>
      <c r="AX19" s="30"/>
      <c r="AY19" s="30"/>
      <c r="AZ19" s="30"/>
      <c r="BA19" s="35"/>
      <c r="BB19" s="30"/>
      <c r="BC19" s="35"/>
      <c r="BD19" s="35"/>
      <c r="BE19" s="30"/>
    </row>
    <row r="20" spans="1:57" ht="15" customHeight="1">
      <c r="A20" s="130"/>
      <c r="B20" s="131"/>
      <c r="C20" s="112" t="s">
        <v>90</v>
      </c>
      <c r="D20" s="132">
        <v>319665</v>
      </c>
      <c r="E20" s="133">
        <v>16</v>
      </c>
      <c r="F20" s="133">
        <v>546001</v>
      </c>
      <c r="G20" s="133">
        <v>88</v>
      </c>
      <c r="H20" s="134">
        <v>598345</v>
      </c>
      <c r="I20" s="133">
        <v>303584</v>
      </c>
      <c r="J20" s="133">
        <v>294761</v>
      </c>
      <c r="K20" s="133">
        <v>118</v>
      </c>
      <c r="L20" s="134">
        <v>1464011</v>
      </c>
      <c r="M20" s="135">
        <v>149</v>
      </c>
      <c r="N20" s="30"/>
      <c r="O20" s="34"/>
      <c r="P20" s="34"/>
      <c r="Q20" s="34"/>
      <c r="R20" s="34"/>
      <c r="S20" s="34"/>
      <c r="T20" s="34"/>
      <c r="U20" s="34"/>
      <c r="V20" s="34"/>
      <c r="W20" s="34"/>
      <c r="X20" s="34"/>
      <c r="Y20" s="34"/>
      <c r="Z20" s="34"/>
      <c r="AA20" s="34"/>
      <c r="AB20" s="34"/>
      <c r="AC20" s="34"/>
      <c r="AD20" s="34"/>
      <c r="AE20" s="34"/>
      <c r="AF20" s="34"/>
      <c r="AG20" s="34"/>
      <c r="AH20" s="34"/>
      <c r="AI20" s="30"/>
      <c r="AJ20" s="30"/>
      <c r="AK20" s="30"/>
      <c r="AL20" s="30"/>
      <c r="AM20" s="30"/>
      <c r="AN20" s="30"/>
      <c r="AO20" s="30"/>
      <c r="AP20" s="30"/>
      <c r="AQ20" s="30"/>
      <c r="AR20" s="30"/>
      <c r="AS20" s="30"/>
      <c r="AT20" s="30"/>
      <c r="AU20" s="30"/>
      <c r="AV20" s="30"/>
      <c r="AW20" s="30"/>
      <c r="AX20" s="30"/>
      <c r="AY20" s="30"/>
      <c r="AZ20" s="30"/>
      <c r="BA20" s="35"/>
      <c r="BB20" s="30"/>
      <c r="BC20" s="35"/>
      <c r="BD20" s="35"/>
      <c r="BE20" s="30"/>
    </row>
    <row r="21" spans="1:57" ht="15" customHeight="1">
      <c r="A21" s="30"/>
      <c r="B21" s="30"/>
      <c r="C21" s="30"/>
      <c r="D21" s="32"/>
      <c r="E21" s="32"/>
      <c r="F21" s="37"/>
      <c r="G21" s="37"/>
      <c r="H21" s="32"/>
      <c r="I21" s="37"/>
      <c r="J21" s="37"/>
      <c r="K21" s="37"/>
      <c r="L21" s="37"/>
      <c r="M21" s="141" t="s">
        <v>133</v>
      </c>
      <c r="N21" s="37"/>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15" customHeight="1">
      <c r="A22" s="30" t="s">
        <v>130</v>
      </c>
      <c r="B22" s="30" t="s">
        <v>140</v>
      </c>
      <c r="C22" s="30"/>
      <c r="D22" s="32"/>
      <c r="E22" s="30"/>
      <c r="F22" s="30"/>
      <c r="G22" s="32"/>
      <c r="H22" s="32"/>
      <c r="I22" s="32"/>
      <c r="J22" s="32"/>
      <c r="K22" s="32"/>
      <c r="L22" s="32"/>
      <c r="M22" s="32"/>
      <c r="N22" s="32"/>
      <c r="O22" s="32"/>
      <c r="P22" s="32"/>
      <c r="Q22" s="32"/>
      <c r="R22" s="32"/>
      <c r="S22" s="36"/>
      <c r="T22" s="36"/>
      <c r="U22" s="36"/>
      <c r="V22" s="36"/>
      <c r="W22" s="36"/>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0"/>
    </row>
    <row r="23" spans="1:14" ht="15" customHeight="1">
      <c r="A23" s="30" t="s">
        <v>131</v>
      </c>
      <c r="B23" s="30" t="s">
        <v>141</v>
      </c>
      <c r="C23" s="30"/>
      <c r="D23" s="34"/>
      <c r="E23" s="34"/>
      <c r="F23" s="34"/>
      <c r="G23" s="32"/>
      <c r="H23" s="32"/>
      <c r="I23" s="32"/>
      <c r="J23" s="32"/>
      <c r="K23" s="32"/>
      <c r="L23" s="32"/>
      <c r="M23" s="32"/>
      <c r="N23" s="32"/>
    </row>
    <row r="24" spans="1:14" ht="15" customHeight="1">
      <c r="A24" s="30"/>
      <c r="B24" s="30" t="s">
        <v>142</v>
      </c>
      <c r="C24" s="30"/>
      <c r="D24" s="34"/>
      <c r="E24" s="34"/>
      <c r="F24" s="34"/>
      <c r="G24" s="32"/>
      <c r="H24" s="32"/>
      <c r="I24" s="32"/>
      <c r="J24" s="32"/>
      <c r="K24" s="32"/>
      <c r="L24" s="32"/>
      <c r="M24" s="32"/>
      <c r="N24" s="32"/>
    </row>
    <row r="25" spans="1:14" ht="15" customHeight="1">
      <c r="A25" s="30"/>
      <c r="B25" s="30"/>
      <c r="C25" s="30"/>
      <c r="D25" s="34"/>
      <c r="E25" s="34"/>
      <c r="F25" s="34"/>
      <c r="G25" s="30"/>
      <c r="H25" s="30"/>
      <c r="I25" s="30"/>
      <c r="J25" s="30"/>
      <c r="K25" s="30"/>
      <c r="L25" s="30"/>
      <c r="M25" s="30"/>
      <c r="N25" s="30"/>
    </row>
    <row r="26" spans="1:14" ht="15" customHeight="1">
      <c r="A26" s="30"/>
      <c r="B26" s="30"/>
      <c r="C26" s="30"/>
      <c r="D26" s="30"/>
      <c r="E26" s="30"/>
      <c r="F26" s="30"/>
      <c r="G26" s="30"/>
      <c r="H26" s="30"/>
      <c r="I26" s="30"/>
      <c r="J26" s="30"/>
      <c r="K26" s="30"/>
      <c r="L26" s="30"/>
      <c r="M26" s="30"/>
      <c r="N26" s="30"/>
    </row>
    <row r="27" spans="1:14" ht="15" customHeight="1">
      <c r="A27" s="38"/>
      <c r="B27" s="38"/>
      <c r="C27" s="38"/>
      <c r="D27" s="38"/>
      <c r="E27" s="38"/>
      <c r="F27" s="38"/>
      <c r="G27" s="38"/>
      <c r="H27" s="38"/>
      <c r="I27" s="30"/>
      <c r="J27" s="30"/>
      <c r="K27" s="30"/>
      <c r="L27" s="30"/>
      <c r="M27" s="30"/>
      <c r="N27" s="30"/>
    </row>
    <row r="28" spans="1:14" ht="15" customHeight="1">
      <c r="A28" s="30"/>
      <c r="B28" s="30"/>
      <c r="C28" s="30"/>
      <c r="D28" s="30"/>
      <c r="E28" s="30"/>
      <c r="F28" s="30"/>
      <c r="G28" s="30"/>
      <c r="H28" s="30"/>
      <c r="I28" s="30"/>
      <c r="J28" s="30"/>
      <c r="K28" s="30"/>
      <c r="L28" s="30"/>
      <c r="M28" s="30"/>
      <c r="N28" s="30"/>
    </row>
    <row r="29" spans="1:14" ht="15" customHeight="1">
      <c r="A29" s="30"/>
      <c r="B29" s="30"/>
      <c r="C29" s="30"/>
      <c r="D29" s="30"/>
      <c r="E29" s="30"/>
      <c r="F29" s="30"/>
      <c r="G29" s="30"/>
      <c r="H29" s="30"/>
      <c r="I29" s="30"/>
      <c r="J29" s="30"/>
      <c r="K29" s="30"/>
      <c r="L29" s="30"/>
      <c r="M29" s="30"/>
      <c r="N29" s="30"/>
    </row>
    <row r="31" ht="15" customHeight="1">
      <c r="G31" s="4"/>
    </row>
    <row r="40" spans="15:57" ht="15" customHeight="1">
      <c r="O40" s="37"/>
      <c r="P40" s="37"/>
      <c r="Q40" s="37"/>
      <c r="R40" s="37"/>
      <c r="S40" s="37"/>
      <c r="T40" s="37"/>
      <c r="U40" s="37"/>
      <c r="V40" s="37"/>
      <c r="W40" s="37"/>
      <c r="X40" s="37"/>
      <c r="Y40" s="37"/>
      <c r="Z40" s="37"/>
      <c r="AA40" s="37"/>
      <c r="AB40" s="37"/>
      <c r="AC40" s="37"/>
      <c r="AD40" s="37"/>
      <c r="AE40" s="37"/>
      <c r="AF40" s="37"/>
      <c r="AG40" s="37"/>
      <c r="AH40" s="37"/>
      <c r="AI40" s="32"/>
      <c r="AJ40" s="32"/>
      <c r="AK40" s="32"/>
      <c r="AL40" s="32"/>
      <c r="AM40" s="32"/>
      <c r="AN40" s="32"/>
      <c r="AO40" s="32"/>
      <c r="AP40" s="32"/>
      <c r="AQ40" s="32"/>
      <c r="AR40" s="32"/>
      <c r="AS40" s="32"/>
      <c r="AT40" s="32"/>
      <c r="AU40" s="32"/>
      <c r="AV40" s="32"/>
      <c r="AW40" s="32"/>
      <c r="AX40" s="32"/>
      <c r="AY40" s="32"/>
      <c r="AZ40" s="32"/>
      <c r="BA40" s="33"/>
      <c r="BB40" s="32"/>
      <c r="BC40" s="33"/>
      <c r="BD40" s="33"/>
      <c r="BE40" s="30"/>
    </row>
    <row r="41" spans="15:57" ht="15" customHeight="1">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0"/>
    </row>
    <row r="42" spans="15:57" ht="15" customHeight="1">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0"/>
    </row>
    <row r="43" spans="15:57" ht="15" customHeight="1">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0"/>
    </row>
    <row r="44" spans="15:57" ht="15" customHeight="1">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row>
    <row r="45" spans="15:57" ht="15" customHeight="1">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row>
    <row r="46" spans="15:57" ht="15" customHeight="1">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row>
    <row r="47" spans="15:57" ht="15" customHeight="1">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row>
    <row r="48" spans="15:57" ht="15" customHeight="1">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sheetData>
  <sheetProtection/>
  <mergeCells count="7">
    <mergeCell ref="L3:M3"/>
    <mergeCell ref="B3:B5"/>
    <mergeCell ref="A3:A5"/>
    <mergeCell ref="C3:C5"/>
    <mergeCell ref="D3:E3"/>
    <mergeCell ref="F3:G3"/>
    <mergeCell ref="H3:K3"/>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view="pageBreakPreview" zoomScaleSheetLayoutView="100" zoomScalePageLayoutView="0" workbookViewId="0" topLeftCell="A1">
      <selection activeCell="B21" sqref="B21:B22"/>
    </sheetView>
  </sheetViews>
  <sheetFormatPr defaultColWidth="9.140625" defaultRowHeight="15"/>
  <cols>
    <col min="1" max="1" width="6.7109375" style="1" customWidth="1"/>
    <col min="2" max="2" width="1.8515625" style="1" customWidth="1"/>
    <col min="3" max="3" width="7.140625" style="1" customWidth="1"/>
    <col min="4" max="6" width="15.00390625" style="1" customWidth="1"/>
    <col min="7" max="7" width="19.00390625" style="1" customWidth="1"/>
    <col min="8" max="8" width="15.00390625" style="1" customWidth="1"/>
    <col min="9" max="16384" width="9.00390625" style="1" customWidth="1"/>
  </cols>
  <sheetData>
    <row r="1" ht="13.5">
      <c r="A1" s="1" t="s">
        <v>54</v>
      </c>
    </row>
    <row r="2" ht="13.5">
      <c r="A2" s="1" t="s">
        <v>41</v>
      </c>
    </row>
    <row r="3" ht="13.5">
      <c r="H3" s="5"/>
    </row>
    <row r="4" spans="1:8" ht="21.75" customHeight="1">
      <c r="A4" s="171" t="s">
        <v>38</v>
      </c>
      <c r="B4" s="173"/>
      <c r="C4" s="175" t="s">
        <v>39</v>
      </c>
      <c r="D4" s="171" t="s">
        <v>42</v>
      </c>
      <c r="E4" s="177"/>
      <c r="F4" s="175"/>
      <c r="G4" s="178" t="s">
        <v>127</v>
      </c>
      <c r="H4" s="180" t="s">
        <v>128</v>
      </c>
    </row>
    <row r="5" spans="1:8" ht="28.5" customHeight="1">
      <c r="A5" s="172"/>
      <c r="B5" s="174"/>
      <c r="C5" s="176"/>
      <c r="D5" s="26" t="s">
        <v>121</v>
      </c>
      <c r="E5" s="26" t="s">
        <v>122</v>
      </c>
      <c r="F5" s="26" t="s">
        <v>123</v>
      </c>
      <c r="G5" s="179"/>
      <c r="H5" s="181"/>
    </row>
    <row r="6" spans="1:8" ht="13.5">
      <c r="A6" s="65" t="s">
        <v>59</v>
      </c>
      <c r="B6" s="66"/>
      <c r="C6" s="67"/>
      <c r="D6" s="114">
        <v>55653</v>
      </c>
      <c r="E6" s="115">
        <v>46486</v>
      </c>
      <c r="F6" s="116">
        <v>83.5</v>
      </c>
      <c r="G6" s="117">
        <v>235000</v>
      </c>
      <c r="H6" s="118">
        <v>60782293</v>
      </c>
    </row>
    <row r="7" spans="1:8" ht="13.5">
      <c r="A7" s="65" t="s">
        <v>60</v>
      </c>
      <c r="B7" s="66"/>
      <c r="C7" s="67"/>
      <c r="D7" s="28">
        <v>56156</v>
      </c>
      <c r="E7" s="2">
        <v>46541</v>
      </c>
      <c r="F7" s="12">
        <v>82.9</v>
      </c>
      <c r="G7" s="8">
        <v>215000</v>
      </c>
      <c r="H7" s="3">
        <v>62808548</v>
      </c>
    </row>
    <row r="8" spans="1:8" ht="13.5">
      <c r="A8" s="65" t="s">
        <v>107</v>
      </c>
      <c r="B8" s="66"/>
      <c r="C8" s="67"/>
      <c r="D8" s="77">
        <v>56469</v>
      </c>
      <c r="E8" s="78">
        <v>46597</v>
      </c>
      <c r="F8" s="79">
        <v>82.5</v>
      </c>
      <c r="G8" s="80">
        <v>215000</v>
      </c>
      <c r="H8" s="81">
        <v>61170668</v>
      </c>
    </row>
    <row r="9" spans="1:9" s="4" customFormat="1" ht="13.5">
      <c r="A9" s="82" t="s">
        <v>110</v>
      </c>
      <c r="B9" s="83"/>
      <c r="C9" s="84"/>
      <c r="D9" s="77">
        <v>56978</v>
      </c>
      <c r="E9" s="78">
        <v>46721</v>
      </c>
      <c r="F9" s="79">
        <v>82</v>
      </c>
      <c r="G9" s="80">
        <v>215000</v>
      </c>
      <c r="H9" s="81">
        <v>60476131</v>
      </c>
      <c r="I9" s="7"/>
    </row>
    <row r="10" spans="1:9" s="4" customFormat="1" ht="13.5">
      <c r="A10" s="70" t="s">
        <v>120</v>
      </c>
      <c r="B10" s="71"/>
      <c r="C10" s="72"/>
      <c r="D10" s="104">
        <v>57704</v>
      </c>
      <c r="E10" s="73">
        <v>46770</v>
      </c>
      <c r="F10" s="105">
        <v>81.1</v>
      </c>
      <c r="G10" s="75">
        <v>215000</v>
      </c>
      <c r="H10" s="86">
        <v>62089339</v>
      </c>
      <c r="I10" s="7"/>
    </row>
    <row r="11" spans="1:8" ht="13.5">
      <c r="A11" s="4"/>
      <c r="G11" s="61"/>
      <c r="H11" s="62" t="s">
        <v>115</v>
      </c>
    </row>
  </sheetData>
  <sheetProtection/>
  <mergeCells count="6">
    <mergeCell ref="A4:A5"/>
    <mergeCell ref="B4:B5"/>
    <mergeCell ref="C4:C5"/>
    <mergeCell ref="D4:F4"/>
    <mergeCell ref="G4:G5"/>
    <mergeCell ref="H4:H5"/>
  </mergeCells>
  <printOptions/>
  <pageMargins left="0.29" right="0.44"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14"/>
  <sheetViews>
    <sheetView zoomScaleSheetLayoutView="100" zoomScalePageLayoutView="0" workbookViewId="0" topLeftCell="A1">
      <selection activeCell="B21" sqref="B21:B22"/>
    </sheetView>
  </sheetViews>
  <sheetFormatPr defaultColWidth="9.140625" defaultRowHeight="15"/>
  <cols>
    <col min="1" max="1" width="4.7109375" style="1" customWidth="1"/>
    <col min="2" max="2" width="1.8515625" style="1" customWidth="1"/>
    <col min="3" max="3" width="4.7109375" style="1" customWidth="1"/>
    <col min="4" max="4" width="11.8515625" style="1" customWidth="1"/>
    <col min="5" max="5" width="8.8515625" style="1" customWidth="1"/>
    <col min="6" max="10" width="12.28125" style="1" customWidth="1"/>
    <col min="11" max="11" width="8.8515625" style="1" customWidth="1"/>
    <col min="12" max="16384" width="9.00390625" style="1" customWidth="1"/>
  </cols>
  <sheetData>
    <row r="1" ht="13.5">
      <c r="A1" s="1" t="s">
        <v>54</v>
      </c>
    </row>
    <row r="2" ht="13.5">
      <c r="A2" s="1" t="s">
        <v>43</v>
      </c>
    </row>
    <row r="3" spans="9:11" ht="13.5">
      <c r="I3" s="5"/>
      <c r="K3" s="5" t="s">
        <v>136</v>
      </c>
    </row>
    <row r="4" spans="1:11" ht="21.75" customHeight="1">
      <c r="A4" s="171" t="s">
        <v>38</v>
      </c>
      <c r="B4" s="173"/>
      <c r="C4" s="175" t="s">
        <v>39</v>
      </c>
      <c r="D4" s="183" t="s">
        <v>2</v>
      </c>
      <c r="E4" s="185" t="s">
        <v>124</v>
      </c>
      <c r="F4" s="171" t="s">
        <v>45</v>
      </c>
      <c r="G4" s="177"/>
      <c r="H4" s="177"/>
      <c r="I4" s="177"/>
      <c r="J4" s="175"/>
      <c r="K4" s="180" t="s">
        <v>46</v>
      </c>
    </row>
    <row r="5" spans="1:11" ht="24.75" customHeight="1">
      <c r="A5" s="172"/>
      <c r="B5" s="174"/>
      <c r="C5" s="182"/>
      <c r="D5" s="184"/>
      <c r="E5" s="186"/>
      <c r="F5" s="102" t="s">
        <v>4</v>
      </c>
      <c r="G5" s="26" t="s">
        <v>5</v>
      </c>
      <c r="H5" s="26" t="s">
        <v>6</v>
      </c>
      <c r="I5" s="26" t="s">
        <v>7</v>
      </c>
      <c r="J5" s="26" t="s">
        <v>3</v>
      </c>
      <c r="K5" s="181"/>
    </row>
    <row r="6" spans="1:11" ht="18" customHeight="1">
      <c r="A6" s="65" t="s">
        <v>59</v>
      </c>
      <c r="B6" s="66"/>
      <c r="C6" s="67"/>
      <c r="D6" s="2">
        <v>60775241</v>
      </c>
      <c r="E6" s="2">
        <v>35120</v>
      </c>
      <c r="F6" s="19">
        <v>60673921</v>
      </c>
      <c r="G6" s="8">
        <v>19215205</v>
      </c>
      <c r="H6" s="8">
        <v>6441483</v>
      </c>
      <c r="I6" s="8">
        <v>25860177</v>
      </c>
      <c r="J6" s="8">
        <v>9157056</v>
      </c>
      <c r="K6" s="3">
        <v>66200</v>
      </c>
    </row>
    <row r="7" spans="1:11" ht="18" customHeight="1">
      <c r="A7" s="65" t="s">
        <v>60</v>
      </c>
      <c r="B7" s="66"/>
      <c r="C7" s="67"/>
      <c r="D7" s="2">
        <v>62832801</v>
      </c>
      <c r="E7" s="2">
        <v>35137</v>
      </c>
      <c r="F7" s="19">
        <v>62761029</v>
      </c>
      <c r="G7" s="8">
        <v>19668956</v>
      </c>
      <c r="H7" s="8">
        <v>6438658</v>
      </c>
      <c r="I7" s="8">
        <v>27055905</v>
      </c>
      <c r="J7" s="8">
        <v>9597510</v>
      </c>
      <c r="K7" s="3">
        <v>36635</v>
      </c>
    </row>
    <row r="8" spans="1:11" ht="18" customHeight="1">
      <c r="A8" s="82" t="s">
        <v>107</v>
      </c>
      <c r="B8" s="83"/>
      <c r="C8" s="84"/>
      <c r="D8" s="77">
        <v>61175908</v>
      </c>
      <c r="E8" s="78">
        <v>35341</v>
      </c>
      <c r="F8" s="85">
        <v>61116046</v>
      </c>
      <c r="G8" s="80">
        <v>18354938</v>
      </c>
      <c r="H8" s="80">
        <v>6353926</v>
      </c>
      <c r="I8" s="80">
        <v>27117583</v>
      </c>
      <c r="J8" s="80">
        <v>9289599</v>
      </c>
      <c r="K8" s="81">
        <v>24521</v>
      </c>
    </row>
    <row r="9" spans="1:11" ht="18" customHeight="1">
      <c r="A9" s="82" t="s">
        <v>110</v>
      </c>
      <c r="B9" s="83"/>
      <c r="C9" s="84"/>
      <c r="D9" s="78">
        <v>60469577</v>
      </c>
      <c r="E9" s="78">
        <v>33270</v>
      </c>
      <c r="F9" s="85">
        <v>60387731</v>
      </c>
      <c r="G9" s="80">
        <v>17909175</v>
      </c>
      <c r="H9" s="80">
        <v>6079755</v>
      </c>
      <c r="I9" s="80">
        <v>27222385</v>
      </c>
      <c r="J9" s="80">
        <v>9176416</v>
      </c>
      <c r="K9" s="81">
        <v>48576</v>
      </c>
    </row>
    <row r="10" spans="1:11" ht="18" customHeight="1">
      <c r="A10" s="70" t="s">
        <v>120</v>
      </c>
      <c r="B10" s="71"/>
      <c r="C10" s="72"/>
      <c r="D10" s="73">
        <v>62085965</v>
      </c>
      <c r="E10" s="73">
        <v>37373</v>
      </c>
      <c r="F10" s="74">
        <v>62005206</v>
      </c>
      <c r="G10" s="75">
        <v>18557060</v>
      </c>
      <c r="H10" s="75">
        <v>5378842</v>
      </c>
      <c r="I10" s="75">
        <v>28138161</v>
      </c>
      <c r="J10" s="75">
        <v>9931143</v>
      </c>
      <c r="K10" s="86">
        <v>43386</v>
      </c>
    </row>
    <row r="11" ht="13.5">
      <c r="K11" s="5" t="s">
        <v>116</v>
      </c>
    </row>
    <row r="14" ht="13.5">
      <c r="F14" s="27"/>
    </row>
  </sheetData>
  <sheetProtection/>
  <mergeCells count="7">
    <mergeCell ref="K4:K5"/>
    <mergeCell ref="A4:A5"/>
    <mergeCell ref="B4:B5"/>
    <mergeCell ref="C4:C5"/>
    <mergeCell ref="D4:D5"/>
    <mergeCell ref="E4:E5"/>
    <mergeCell ref="F4:J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view="pageBreakPreview" zoomScaleSheetLayoutView="100" zoomScalePageLayoutView="0" workbookViewId="0" topLeftCell="A1">
      <selection activeCell="B21" sqref="B21:B22"/>
    </sheetView>
  </sheetViews>
  <sheetFormatPr defaultColWidth="9.140625" defaultRowHeight="15"/>
  <cols>
    <col min="1" max="1" width="6.8515625" style="1" customWidth="1"/>
    <col min="2" max="2" width="1.8515625" style="1" customWidth="1"/>
    <col min="3" max="3" width="5.421875" style="1" customWidth="1"/>
    <col min="4" max="8" width="17.28125" style="1" customWidth="1"/>
    <col min="9" max="9" width="6.8515625" style="1" customWidth="1"/>
    <col min="10" max="10" width="9.00390625" style="1" customWidth="1"/>
    <col min="11" max="11" width="6.8515625" style="1" customWidth="1"/>
    <col min="12" max="12" width="9.00390625" style="1" customWidth="1"/>
    <col min="13" max="13" width="6.8515625" style="1" customWidth="1"/>
    <col min="14" max="16384" width="9.00390625" style="1" customWidth="1"/>
  </cols>
  <sheetData>
    <row r="1" ht="13.5">
      <c r="A1" s="1" t="s">
        <v>54</v>
      </c>
    </row>
    <row r="2" ht="13.5">
      <c r="A2" s="1" t="s">
        <v>44</v>
      </c>
    </row>
    <row r="3" spans="7:8" ht="13.5">
      <c r="G3" s="5"/>
      <c r="H3" s="5" t="s">
        <v>135</v>
      </c>
    </row>
    <row r="4" spans="1:9" ht="15.75" customHeight="1">
      <c r="A4" s="171" t="s">
        <v>38</v>
      </c>
      <c r="B4" s="173"/>
      <c r="C4" s="175" t="s">
        <v>39</v>
      </c>
      <c r="D4" s="187" t="s">
        <v>8</v>
      </c>
      <c r="E4" s="188"/>
      <c r="F4" s="189"/>
      <c r="G4" s="187" t="s">
        <v>9</v>
      </c>
      <c r="H4" s="189"/>
      <c r="I4" s="7"/>
    </row>
    <row r="5" spans="1:9" ht="15.75" customHeight="1">
      <c r="A5" s="172"/>
      <c r="B5" s="174"/>
      <c r="C5" s="182"/>
      <c r="D5" s="102" t="s">
        <v>35</v>
      </c>
      <c r="E5" s="102" t="s">
        <v>10</v>
      </c>
      <c r="F5" s="102" t="s">
        <v>11</v>
      </c>
      <c r="G5" s="102" t="s">
        <v>12</v>
      </c>
      <c r="H5" s="109" t="s">
        <v>13</v>
      </c>
      <c r="I5" s="7"/>
    </row>
    <row r="6" spans="1:9" ht="15.75" customHeight="1">
      <c r="A6" s="65" t="s">
        <v>59</v>
      </c>
      <c r="B6" s="66"/>
      <c r="C6" s="67"/>
      <c r="D6" s="23">
        <v>288679</v>
      </c>
      <c r="E6" s="23">
        <v>166508</v>
      </c>
      <c r="F6" s="23">
        <v>166230</v>
      </c>
      <c r="G6" s="24">
        <v>108.8</v>
      </c>
      <c r="H6" s="29">
        <v>3.6</v>
      </c>
      <c r="I6" s="7"/>
    </row>
    <row r="7" spans="1:9" ht="15.75" customHeight="1">
      <c r="A7" s="82" t="s">
        <v>60</v>
      </c>
      <c r="B7" s="83"/>
      <c r="C7" s="84"/>
      <c r="D7" s="87">
        <v>300746</v>
      </c>
      <c r="E7" s="87">
        <v>172145</v>
      </c>
      <c r="F7" s="87">
        <v>171948</v>
      </c>
      <c r="G7" s="88">
        <v>112.3</v>
      </c>
      <c r="H7" s="89">
        <v>3.7</v>
      </c>
      <c r="I7" s="7"/>
    </row>
    <row r="8" spans="1:9" ht="15.75" customHeight="1">
      <c r="A8" s="82" t="s">
        <v>107</v>
      </c>
      <c r="B8" s="83"/>
      <c r="C8" s="84"/>
      <c r="D8" s="90">
        <v>292343</v>
      </c>
      <c r="E8" s="87">
        <v>167605</v>
      </c>
      <c r="F8" s="87">
        <v>167441</v>
      </c>
      <c r="G8" s="88">
        <v>108.9</v>
      </c>
      <c r="H8" s="89">
        <v>3.6</v>
      </c>
      <c r="I8" s="7"/>
    </row>
    <row r="9" spans="1:9" ht="15.75" customHeight="1">
      <c r="A9" s="82" t="s">
        <v>110</v>
      </c>
      <c r="B9" s="83"/>
      <c r="C9" s="84"/>
      <c r="D9" s="87">
        <v>288441</v>
      </c>
      <c r="E9" s="87">
        <v>165217</v>
      </c>
      <c r="F9" s="87">
        <v>164994</v>
      </c>
      <c r="G9" s="88">
        <v>107.6</v>
      </c>
      <c r="H9" s="89">
        <v>3.59</v>
      </c>
      <c r="I9" s="7"/>
    </row>
    <row r="10" spans="1:9" ht="15.75" customHeight="1">
      <c r="A10" s="70" t="s">
        <v>120</v>
      </c>
      <c r="B10" s="71"/>
      <c r="C10" s="72"/>
      <c r="D10" s="106">
        <v>310648</v>
      </c>
      <c r="E10" s="106">
        <v>170099</v>
      </c>
      <c r="F10" s="106">
        <v>169877</v>
      </c>
      <c r="G10" s="107">
        <v>110.5</v>
      </c>
      <c r="H10" s="108">
        <v>3.7</v>
      </c>
      <c r="I10" s="7"/>
    </row>
    <row r="11" spans="1:8" ht="13.5">
      <c r="A11" s="103" t="s">
        <v>125</v>
      </c>
      <c r="B11" s="103"/>
      <c r="C11" s="103"/>
      <c r="D11" s="103"/>
      <c r="E11" s="60"/>
      <c r="F11" s="60"/>
      <c r="G11" s="60"/>
      <c r="H11" s="91" t="s">
        <v>117</v>
      </c>
    </row>
    <row r="12" spans="5:8" ht="13.5">
      <c r="E12" s="60"/>
      <c r="F12" s="60"/>
      <c r="G12" s="60"/>
      <c r="H12" s="60"/>
    </row>
    <row r="15" spans="7:14" ht="13.5">
      <c r="G15" s="25"/>
      <c r="N15" s="22"/>
    </row>
    <row r="19" ht="13.5">
      <c r="J19" s="21"/>
    </row>
  </sheetData>
  <sheetProtection/>
  <mergeCells count="5">
    <mergeCell ref="A4:A5"/>
    <mergeCell ref="B4:B5"/>
    <mergeCell ref="C4:C5"/>
    <mergeCell ref="D4:F4"/>
    <mergeCell ref="G4:H4"/>
  </mergeCells>
  <printOptions horizontalCentered="1"/>
  <pageMargins left="0.33" right="0.34" top="0.7480314960629921" bottom="0.7480314960629921" header="0.31496062992125984" footer="0.31496062992125984"/>
  <pageSetup fitToHeight="0"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view="pageBreakPreview" zoomScaleSheetLayoutView="100" zoomScalePageLayoutView="0" workbookViewId="0" topLeftCell="A1">
      <selection activeCell="B21" sqref="B21:B22"/>
    </sheetView>
  </sheetViews>
  <sheetFormatPr defaultColWidth="9.140625" defaultRowHeight="15"/>
  <cols>
    <col min="1" max="1" width="5.421875" style="1" customWidth="1"/>
    <col min="2" max="2" width="1.8515625" style="1" customWidth="1"/>
    <col min="3" max="3" width="6.421875" style="1" customWidth="1"/>
    <col min="4" max="9" width="12.140625" style="1" customWidth="1"/>
    <col min="10" max="16384" width="9.00390625" style="1" customWidth="1"/>
  </cols>
  <sheetData>
    <row r="1" ht="14.25">
      <c r="A1" s="1" t="s">
        <v>55</v>
      </c>
    </row>
    <row r="2" ht="14.25">
      <c r="A2" s="1" t="s">
        <v>47</v>
      </c>
    </row>
    <row r="3" ht="14.25">
      <c r="I3" s="5"/>
    </row>
    <row r="4" spans="1:10" ht="33" customHeight="1">
      <c r="A4" s="171" t="s">
        <v>38</v>
      </c>
      <c r="B4" s="173"/>
      <c r="C4" s="175" t="s">
        <v>39</v>
      </c>
      <c r="D4" s="101" t="s">
        <v>24</v>
      </c>
      <c r="E4" s="101" t="s">
        <v>18</v>
      </c>
      <c r="F4" s="101" t="s">
        <v>20</v>
      </c>
      <c r="G4" s="101" t="s">
        <v>26</v>
      </c>
      <c r="H4" s="101" t="s">
        <v>22</v>
      </c>
      <c r="I4" s="101" t="s">
        <v>23</v>
      </c>
      <c r="J4" s="7"/>
    </row>
    <row r="5" spans="1:10" ht="13.5" customHeight="1">
      <c r="A5" s="172"/>
      <c r="B5" s="174"/>
      <c r="C5" s="182"/>
      <c r="D5" s="17" t="s">
        <v>25</v>
      </c>
      <c r="E5" s="17" t="s">
        <v>19</v>
      </c>
      <c r="F5" s="17" t="s">
        <v>21</v>
      </c>
      <c r="G5" s="17" t="s">
        <v>17</v>
      </c>
      <c r="H5" s="17" t="s">
        <v>17</v>
      </c>
      <c r="I5" s="17" t="s">
        <v>17</v>
      </c>
      <c r="J5" s="7"/>
    </row>
    <row r="6" spans="1:10" ht="15" customHeight="1">
      <c r="A6" s="65" t="s">
        <v>59</v>
      </c>
      <c r="B6" s="66"/>
      <c r="C6" s="67"/>
      <c r="D6" s="2">
        <v>1595589</v>
      </c>
      <c r="E6" s="2">
        <v>78837</v>
      </c>
      <c r="F6" s="19">
        <v>182750</v>
      </c>
      <c r="G6" s="8">
        <v>58727</v>
      </c>
      <c r="H6" s="8">
        <v>23150499</v>
      </c>
      <c r="I6" s="20">
        <v>21435361</v>
      </c>
      <c r="J6" s="7"/>
    </row>
    <row r="7" spans="1:10" ht="15" customHeight="1">
      <c r="A7" s="65" t="s">
        <v>60</v>
      </c>
      <c r="B7" s="66"/>
      <c r="C7" s="67"/>
      <c r="D7" s="2">
        <v>1910082</v>
      </c>
      <c r="E7" s="2">
        <v>84935</v>
      </c>
      <c r="F7" s="19">
        <v>194096</v>
      </c>
      <c r="G7" s="8">
        <v>62211</v>
      </c>
      <c r="H7" s="8">
        <v>24682088</v>
      </c>
      <c r="I7" s="20">
        <v>22706881</v>
      </c>
      <c r="J7" s="7"/>
    </row>
    <row r="8" spans="1:10" ht="15" customHeight="1">
      <c r="A8" s="65" t="s">
        <v>107</v>
      </c>
      <c r="B8" s="66"/>
      <c r="C8" s="67"/>
      <c r="D8" s="28">
        <v>1909081</v>
      </c>
      <c r="E8" s="2">
        <v>85173</v>
      </c>
      <c r="F8" s="19">
        <v>192040</v>
      </c>
      <c r="G8" s="8">
        <v>61743</v>
      </c>
      <c r="H8" s="8">
        <v>24253747</v>
      </c>
      <c r="I8" s="20">
        <v>22536311</v>
      </c>
      <c r="J8" s="7"/>
    </row>
    <row r="9" spans="1:10" ht="15" customHeight="1">
      <c r="A9" s="82" t="s">
        <v>111</v>
      </c>
      <c r="B9" s="83"/>
      <c r="C9" s="84"/>
      <c r="D9" s="78">
        <v>1904247</v>
      </c>
      <c r="E9" s="78">
        <v>85790</v>
      </c>
      <c r="F9" s="85">
        <v>190033</v>
      </c>
      <c r="G9" s="80">
        <v>60269</v>
      </c>
      <c r="H9" s="80">
        <v>23407866</v>
      </c>
      <c r="I9" s="92">
        <v>22058531</v>
      </c>
      <c r="J9" s="7"/>
    </row>
    <row r="10" spans="1:10" ht="15" customHeight="1">
      <c r="A10" s="70" t="s">
        <v>126</v>
      </c>
      <c r="B10" s="71"/>
      <c r="C10" s="72"/>
      <c r="D10" s="73">
        <v>1908394</v>
      </c>
      <c r="E10" s="73">
        <v>86010</v>
      </c>
      <c r="F10" s="74">
        <v>188378</v>
      </c>
      <c r="G10" s="75">
        <v>60323</v>
      </c>
      <c r="H10" s="75">
        <v>23458589</v>
      </c>
      <c r="I10" s="76">
        <v>22017846</v>
      </c>
      <c r="J10" s="4"/>
    </row>
    <row r="11" ht="13.5">
      <c r="I11" s="5" t="s">
        <v>115</v>
      </c>
    </row>
    <row r="12" spans="1:6" ht="13.5">
      <c r="A12" s="60" t="s">
        <v>104</v>
      </c>
      <c r="B12" s="60"/>
      <c r="C12" s="60"/>
      <c r="D12" s="60"/>
      <c r="E12" s="60"/>
      <c r="F12" s="60"/>
    </row>
  </sheetData>
  <sheetProtection/>
  <mergeCells count="3">
    <mergeCell ref="A4:A5"/>
    <mergeCell ref="B4:B5"/>
    <mergeCell ref="C4:C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zoomScaleSheetLayoutView="100" zoomScalePageLayoutView="0" workbookViewId="0" topLeftCell="A1">
      <selection activeCell="B21" sqref="B21:B22"/>
    </sheetView>
  </sheetViews>
  <sheetFormatPr defaultColWidth="9.140625" defaultRowHeight="15"/>
  <cols>
    <col min="1" max="1" width="6.7109375" style="1" customWidth="1"/>
    <col min="2" max="2" width="1.8515625" style="1" customWidth="1"/>
    <col min="3" max="3" width="6.140625" style="1" customWidth="1"/>
    <col min="4" max="9" width="11.28125" style="1" customWidth="1"/>
    <col min="10" max="16384" width="9.00390625" style="1" customWidth="1"/>
  </cols>
  <sheetData>
    <row r="1" ht="13.5">
      <c r="A1" s="1" t="s">
        <v>55</v>
      </c>
    </row>
    <row r="2" ht="13.5">
      <c r="A2" s="1" t="s">
        <v>53</v>
      </c>
    </row>
    <row r="3" ht="13.5">
      <c r="I3" s="5"/>
    </row>
    <row r="4" spans="1:10" ht="31.5" customHeight="1">
      <c r="A4" s="171" t="s">
        <v>38</v>
      </c>
      <c r="B4" s="173"/>
      <c r="C4" s="175" t="s">
        <v>39</v>
      </c>
      <c r="D4" s="63" t="s">
        <v>24</v>
      </c>
      <c r="E4" s="63" t="s">
        <v>18</v>
      </c>
      <c r="F4" s="63" t="s">
        <v>20</v>
      </c>
      <c r="G4" s="63" t="s">
        <v>27</v>
      </c>
      <c r="H4" s="63" t="s">
        <v>22</v>
      </c>
      <c r="I4" s="63" t="s">
        <v>23</v>
      </c>
      <c r="J4" s="7"/>
    </row>
    <row r="5" spans="1:10" ht="13.5" customHeight="1">
      <c r="A5" s="172"/>
      <c r="B5" s="174"/>
      <c r="C5" s="182"/>
      <c r="D5" s="17" t="s">
        <v>25</v>
      </c>
      <c r="E5" s="17" t="s">
        <v>19</v>
      </c>
      <c r="F5" s="17" t="s">
        <v>21</v>
      </c>
      <c r="G5" s="17" t="s">
        <v>17</v>
      </c>
      <c r="H5" s="17" t="s">
        <v>17</v>
      </c>
      <c r="I5" s="17" t="s">
        <v>17</v>
      </c>
      <c r="J5" s="7"/>
    </row>
    <row r="6" spans="1:10" ht="15.75" customHeight="1">
      <c r="A6" s="65" t="s">
        <v>36</v>
      </c>
      <c r="B6" s="66"/>
      <c r="C6" s="67"/>
      <c r="D6" s="2">
        <v>314372</v>
      </c>
      <c r="E6" s="2">
        <v>5611</v>
      </c>
      <c r="F6" s="19">
        <v>13856</v>
      </c>
      <c r="G6" s="8">
        <v>3655</v>
      </c>
      <c r="H6" s="8">
        <v>1661112</v>
      </c>
      <c r="I6" s="20">
        <v>1334046</v>
      </c>
      <c r="J6" s="7"/>
    </row>
    <row r="7" spans="1:10" ht="15.75" customHeight="1">
      <c r="A7" s="65" t="s">
        <v>37</v>
      </c>
      <c r="B7" s="66"/>
      <c r="C7" s="67"/>
      <c r="D7" s="2">
        <v>310711</v>
      </c>
      <c r="E7" s="2">
        <v>5587</v>
      </c>
      <c r="F7" s="19">
        <v>13443</v>
      </c>
      <c r="G7" s="8">
        <v>3529</v>
      </c>
      <c r="H7" s="8">
        <v>1580662</v>
      </c>
      <c r="I7" s="20">
        <v>1291639</v>
      </c>
      <c r="J7" s="7"/>
    </row>
    <row r="8" spans="1:10" ht="15.75" customHeight="1">
      <c r="A8" s="82" t="s">
        <v>59</v>
      </c>
      <c r="B8" s="83"/>
      <c r="C8" s="84"/>
      <c r="D8" s="78">
        <v>312128</v>
      </c>
      <c r="E8" s="78">
        <v>5519</v>
      </c>
      <c r="F8" s="85">
        <v>13053</v>
      </c>
      <c r="G8" s="80">
        <v>3443</v>
      </c>
      <c r="H8" s="80">
        <v>1504197</v>
      </c>
      <c r="I8" s="92">
        <v>1256671</v>
      </c>
      <c r="J8" s="7"/>
    </row>
    <row r="9" spans="1:10" ht="15.75" customHeight="1">
      <c r="A9" s="82" t="s">
        <v>60</v>
      </c>
      <c r="B9" s="83"/>
      <c r="C9" s="83"/>
      <c r="D9" s="93" t="s">
        <v>108</v>
      </c>
      <c r="E9" s="80" t="s">
        <v>108</v>
      </c>
      <c r="F9" s="94" t="s">
        <v>108</v>
      </c>
      <c r="G9" s="80" t="s">
        <v>108</v>
      </c>
      <c r="H9" s="80" t="s">
        <v>108</v>
      </c>
      <c r="I9" s="92" t="s">
        <v>108</v>
      </c>
      <c r="J9" s="4"/>
    </row>
    <row r="10" spans="1:10" ht="15.75" customHeight="1">
      <c r="A10" s="70" t="s">
        <v>107</v>
      </c>
      <c r="B10" s="71"/>
      <c r="C10" s="72"/>
      <c r="D10" s="75" t="s">
        <v>61</v>
      </c>
      <c r="E10" s="75" t="s">
        <v>61</v>
      </c>
      <c r="F10" s="95" t="s">
        <v>61</v>
      </c>
      <c r="G10" s="75" t="s">
        <v>61</v>
      </c>
      <c r="H10" s="75" t="s">
        <v>61</v>
      </c>
      <c r="I10" s="76" t="s">
        <v>61</v>
      </c>
      <c r="J10" s="7"/>
    </row>
    <row r="11" spans="1:9" ht="13.5">
      <c r="A11" s="60" t="s">
        <v>134</v>
      </c>
      <c r="B11" s="60"/>
      <c r="C11" s="60"/>
      <c r="D11" s="60"/>
      <c r="E11" s="60"/>
      <c r="F11" s="60"/>
      <c r="G11" s="60"/>
      <c r="H11" s="60"/>
      <c r="I11" s="91" t="s">
        <v>118</v>
      </c>
    </row>
    <row r="12" spans="4:6" ht="13.5">
      <c r="D12" s="60"/>
      <c r="E12" s="60"/>
      <c r="F12" s="60"/>
    </row>
  </sheetData>
  <sheetProtection/>
  <mergeCells count="3">
    <mergeCell ref="A4:A5"/>
    <mergeCell ref="C4:C5"/>
    <mergeCell ref="B4:B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13"/>
  <sheetViews>
    <sheetView zoomScaleSheetLayoutView="100" zoomScalePageLayoutView="0" workbookViewId="0" topLeftCell="A1">
      <selection activeCell="B21" sqref="B21:B22"/>
    </sheetView>
  </sheetViews>
  <sheetFormatPr defaultColWidth="9.140625" defaultRowHeight="15"/>
  <cols>
    <col min="1" max="1" width="7.421875" style="1" customWidth="1"/>
    <col min="2" max="2" width="1.8515625" style="1" customWidth="1"/>
    <col min="3" max="3" width="7.421875" style="1" customWidth="1"/>
    <col min="4" max="8" width="13.7109375" style="1" customWidth="1"/>
    <col min="9" max="16384" width="9.00390625" style="1" customWidth="1"/>
  </cols>
  <sheetData>
    <row r="1" ht="13.5">
      <c r="A1" s="1" t="s">
        <v>56</v>
      </c>
    </row>
    <row r="3" ht="13.5">
      <c r="H3" s="5"/>
    </row>
    <row r="4" spans="1:9" ht="36" customHeight="1">
      <c r="A4" s="171" t="s">
        <v>0</v>
      </c>
      <c r="B4" s="173"/>
      <c r="C4" s="177" t="s">
        <v>1</v>
      </c>
      <c r="D4" s="15" t="s">
        <v>28</v>
      </c>
      <c r="E4" s="101" t="s">
        <v>29</v>
      </c>
      <c r="F4" s="101" t="s">
        <v>30</v>
      </c>
      <c r="G4" s="15" t="s">
        <v>31</v>
      </c>
      <c r="H4" s="101" t="s">
        <v>32</v>
      </c>
      <c r="I4" s="4"/>
    </row>
    <row r="5" spans="1:9" ht="13.5" customHeight="1">
      <c r="A5" s="172"/>
      <c r="B5" s="174"/>
      <c r="C5" s="176"/>
      <c r="D5" s="16" t="s">
        <v>21</v>
      </c>
      <c r="E5" s="17" t="s">
        <v>21</v>
      </c>
      <c r="F5" s="17" t="s">
        <v>16</v>
      </c>
      <c r="G5" s="16" t="s">
        <v>21</v>
      </c>
      <c r="H5" s="17" t="s">
        <v>16</v>
      </c>
      <c r="I5" s="4"/>
    </row>
    <row r="6" spans="1:9" ht="15" customHeight="1">
      <c r="A6" s="65" t="s">
        <v>59</v>
      </c>
      <c r="B6" s="66"/>
      <c r="C6" s="67"/>
      <c r="D6" s="2">
        <v>195880</v>
      </c>
      <c r="E6" s="13">
        <v>115542</v>
      </c>
      <c r="F6" s="14">
        <v>59</v>
      </c>
      <c r="G6" s="10">
        <v>109025</v>
      </c>
      <c r="H6" s="11">
        <v>94.4</v>
      </c>
      <c r="I6" s="18"/>
    </row>
    <row r="7" spans="1:9" ht="15" customHeight="1">
      <c r="A7" s="82" t="s">
        <v>60</v>
      </c>
      <c r="B7" s="83"/>
      <c r="C7" s="84"/>
      <c r="D7" s="78">
        <v>194132</v>
      </c>
      <c r="E7" s="96">
        <v>116354</v>
      </c>
      <c r="F7" s="97">
        <v>59.9</v>
      </c>
      <c r="G7" s="43">
        <v>110361</v>
      </c>
      <c r="H7" s="98">
        <v>94.8</v>
      </c>
      <c r="I7" s="18"/>
    </row>
    <row r="8" spans="1:9" ht="15" customHeight="1">
      <c r="A8" s="82" t="s">
        <v>107</v>
      </c>
      <c r="B8" s="83"/>
      <c r="C8" s="84"/>
      <c r="D8" s="77">
        <v>192068</v>
      </c>
      <c r="E8" s="96">
        <v>117008</v>
      </c>
      <c r="F8" s="97">
        <v>60.9</v>
      </c>
      <c r="G8" s="43">
        <v>111313</v>
      </c>
      <c r="H8" s="98">
        <v>95.1</v>
      </c>
      <c r="I8" s="18"/>
    </row>
    <row r="9" spans="1:9" ht="15" customHeight="1">
      <c r="A9" s="82" t="s">
        <v>110</v>
      </c>
      <c r="B9" s="83"/>
      <c r="C9" s="84"/>
      <c r="D9" s="78">
        <v>190042</v>
      </c>
      <c r="E9" s="96">
        <v>118068</v>
      </c>
      <c r="F9" s="97">
        <v>62.127319224171494</v>
      </c>
      <c r="G9" s="43">
        <v>112798</v>
      </c>
      <c r="H9" s="98">
        <v>95.53647050852051</v>
      </c>
      <c r="I9" s="18"/>
    </row>
    <row r="10" spans="1:9" ht="15" customHeight="1">
      <c r="A10" s="70" t="s">
        <v>120</v>
      </c>
      <c r="B10" s="71"/>
      <c r="C10" s="72"/>
      <c r="D10" s="73">
        <v>188382</v>
      </c>
      <c r="E10" s="110">
        <f>107214+12469</f>
        <v>119683</v>
      </c>
      <c r="F10" s="111">
        <v>63.5</v>
      </c>
      <c r="G10" s="112">
        <f>101783+12130</f>
        <v>113913</v>
      </c>
      <c r="H10" s="113">
        <v>95.2</v>
      </c>
      <c r="I10" s="18"/>
    </row>
    <row r="11" spans="1:8" ht="13.5">
      <c r="A11" s="1" t="s">
        <v>40</v>
      </c>
      <c r="B11" s="1" t="s">
        <v>48</v>
      </c>
      <c r="D11" s="60"/>
      <c r="E11" s="60"/>
      <c r="F11" s="60"/>
      <c r="G11" s="60"/>
      <c r="H11" s="91" t="s">
        <v>14</v>
      </c>
    </row>
    <row r="12" ht="13.5">
      <c r="B12" s="1" t="s">
        <v>49</v>
      </c>
    </row>
    <row r="13" ht="13.5">
      <c r="B13" s="1" t="s">
        <v>50</v>
      </c>
    </row>
  </sheetData>
  <sheetProtection/>
  <mergeCells count="3">
    <mergeCell ref="A4:A5"/>
    <mergeCell ref="B4:B5"/>
    <mergeCell ref="C4:C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13"/>
  <sheetViews>
    <sheetView zoomScaleSheetLayoutView="100" zoomScalePageLayoutView="0" workbookViewId="0" topLeftCell="A1">
      <selection activeCell="B21" sqref="B21:B22"/>
    </sheetView>
  </sheetViews>
  <sheetFormatPr defaultColWidth="9.140625" defaultRowHeight="15"/>
  <cols>
    <col min="1" max="1" width="7.140625" style="1" customWidth="1"/>
    <col min="2" max="2" width="1.8515625" style="1" customWidth="1"/>
    <col min="3" max="3" width="7.57421875" style="1" customWidth="1"/>
    <col min="4" max="8" width="14.140625" style="1" customWidth="1"/>
    <col min="9" max="16384" width="9.00390625" style="1" customWidth="1"/>
  </cols>
  <sheetData>
    <row r="1" ht="13.5">
      <c r="A1" s="1" t="s">
        <v>57</v>
      </c>
    </row>
    <row r="3" ht="13.5">
      <c r="H3" s="5"/>
    </row>
    <row r="4" spans="1:9" ht="33" customHeight="1">
      <c r="A4" s="171" t="s">
        <v>38</v>
      </c>
      <c r="B4" s="173"/>
      <c r="C4" s="177" t="s">
        <v>39</v>
      </c>
      <c r="D4" s="101" t="s">
        <v>34</v>
      </c>
      <c r="E4" s="101" t="s">
        <v>29</v>
      </c>
      <c r="F4" s="101" t="s">
        <v>30</v>
      </c>
      <c r="G4" s="101" t="s">
        <v>31</v>
      </c>
      <c r="H4" s="101" t="s">
        <v>32</v>
      </c>
      <c r="I4" s="4"/>
    </row>
    <row r="5" spans="1:9" ht="18.75" customHeight="1">
      <c r="A5" s="172"/>
      <c r="B5" s="174"/>
      <c r="C5" s="176"/>
      <c r="D5" s="6" t="s">
        <v>21</v>
      </c>
      <c r="E5" s="6" t="s">
        <v>21</v>
      </c>
      <c r="F5" s="6" t="s">
        <v>16</v>
      </c>
      <c r="G5" s="6" t="s">
        <v>21</v>
      </c>
      <c r="H5" s="6" t="s">
        <v>16</v>
      </c>
      <c r="I5" s="4"/>
    </row>
    <row r="6" spans="1:9" ht="13.5">
      <c r="A6" s="65" t="s">
        <v>59</v>
      </c>
      <c r="B6" s="66"/>
      <c r="C6" s="67"/>
      <c r="D6" s="2">
        <v>195880</v>
      </c>
      <c r="E6" s="2">
        <v>33577</v>
      </c>
      <c r="F6" s="12">
        <v>17.1</v>
      </c>
      <c r="G6" s="8">
        <v>30806</v>
      </c>
      <c r="H6" s="9">
        <v>91.7</v>
      </c>
      <c r="I6" s="7"/>
    </row>
    <row r="7" spans="1:9" ht="13.5">
      <c r="A7" s="65" t="s">
        <v>60</v>
      </c>
      <c r="B7" s="66"/>
      <c r="C7" s="67"/>
      <c r="D7" s="2">
        <v>194132</v>
      </c>
      <c r="E7" s="13">
        <v>32840</v>
      </c>
      <c r="F7" s="14">
        <v>16.9</v>
      </c>
      <c r="G7" s="10">
        <v>30425</v>
      </c>
      <c r="H7" s="11">
        <v>92.6</v>
      </c>
      <c r="I7" s="7"/>
    </row>
    <row r="8" spans="1:9" ht="13.5">
      <c r="A8" s="65" t="s">
        <v>107</v>
      </c>
      <c r="B8" s="66"/>
      <c r="C8" s="67"/>
      <c r="D8" s="28">
        <v>192068</v>
      </c>
      <c r="E8" s="13">
        <v>31954</v>
      </c>
      <c r="F8" s="14">
        <v>16.6</v>
      </c>
      <c r="G8" s="10">
        <v>29891</v>
      </c>
      <c r="H8" s="11">
        <v>93.5</v>
      </c>
      <c r="I8" s="7"/>
    </row>
    <row r="9" spans="1:9" ht="13.5">
      <c r="A9" s="82" t="s">
        <v>112</v>
      </c>
      <c r="B9" s="83"/>
      <c r="C9" s="84"/>
      <c r="D9" s="78">
        <v>190042</v>
      </c>
      <c r="E9" s="96">
        <v>31424</v>
      </c>
      <c r="F9" s="97">
        <v>16.535292198566633</v>
      </c>
      <c r="G9" s="43">
        <v>29464</v>
      </c>
      <c r="H9" s="98">
        <v>93.76272912423626</v>
      </c>
      <c r="I9" s="7"/>
    </row>
    <row r="10" spans="1:9" ht="13.5">
      <c r="A10" s="70" t="s">
        <v>129</v>
      </c>
      <c r="B10" s="71"/>
      <c r="C10" s="72"/>
      <c r="D10" s="73">
        <v>188382</v>
      </c>
      <c r="E10" s="110">
        <v>30790</v>
      </c>
      <c r="F10" s="111">
        <v>16.3</v>
      </c>
      <c r="G10" s="112">
        <v>29086</v>
      </c>
      <c r="H10" s="113">
        <v>94.5</v>
      </c>
      <c r="I10" s="7"/>
    </row>
    <row r="11" spans="1:8" ht="13.5">
      <c r="A11" s="1" t="s">
        <v>40</v>
      </c>
      <c r="B11" s="1" t="s">
        <v>48</v>
      </c>
      <c r="H11" s="5" t="s">
        <v>14</v>
      </c>
    </row>
    <row r="12" ht="13.5">
      <c r="B12" s="1" t="s">
        <v>49</v>
      </c>
    </row>
    <row r="13" ht="13.5">
      <c r="B13" s="1" t="s">
        <v>50</v>
      </c>
    </row>
  </sheetData>
  <sheetProtection/>
  <mergeCells count="3">
    <mergeCell ref="A4:A5"/>
    <mergeCell ref="B4:B5"/>
    <mergeCell ref="C4:C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上越市役所</dc:creator>
  <cp:keywords/>
  <dc:description/>
  <cp:lastModifiedBy>kubota natsuki</cp:lastModifiedBy>
  <cp:lastPrinted>2022-01-04T06:24:36Z</cp:lastPrinted>
  <dcterms:created xsi:type="dcterms:W3CDTF">2012-07-05T02:46:37Z</dcterms:created>
  <dcterms:modified xsi:type="dcterms:W3CDTF">2022-03-28T05:02:33Z</dcterms:modified>
  <cp:category/>
  <cp:version/>
  <cp:contentType/>
  <cp:contentStatus/>
</cp:coreProperties>
</file>