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5160" yWindow="15" windowWidth="23175" windowHeight="15285" tabRatio="766"/>
  </bookViews>
  <sheets>
    <sheet name="入力用 (玄米)" sheetId="5" r:id="rId1"/>
    <sheet name="記入例 (玄米)" sheetId="10" r:id="rId2"/>
    <sheet name="銘柄名等" sheetId="7" r:id="rId3"/>
  </sheets>
  <definedNames>
    <definedName name="_xlnm._FilterDatabase" localSheetId="0" hidden="1">'入力用 (玄米)'!$A$6:$K$21</definedName>
    <definedName name="_xlnm.Print_Titles" localSheetId="1">'記入例 (玄米)'!$1:$6</definedName>
    <definedName name="_xlnm.Print_Titles" localSheetId="0">'入力用 (玄米)'!$1:$6</definedName>
    <definedName name="産地・銘柄等サンプル">銘柄名等!$A$2:$A$56</definedName>
  </definedNames>
  <calcPr calcId="152511"/>
</workbook>
</file>

<file path=xl/calcChain.xml><?xml version="1.0" encoding="utf-8"?>
<calcChain xmlns="http://schemas.openxmlformats.org/spreadsheetml/2006/main">
  <c r="C8" i="5" l="1"/>
  <c r="C7" i="5"/>
  <c r="I11" i="5"/>
  <c r="C11" i="5"/>
  <c r="I10" i="5"/>
  <c r="C10" i="5"/>
  <c r="I9" i="5"/>
  <c r="C9" i="5"/>
  <c r="I8" i="5"/>
  <c r="C20" i="5"/>
  <c r="I19" i="5"/>
  <c r="C19" i="5"/>
  <c r="I18" i="5"/>
  <c r="C18" i="5"/>
  <c r="I17" i="5"/>
  <c r="C17" i="5"/>
  <c r="I16" i="5"/>
  <c r="C16" i="5"/>
  <c r="I15" i="5"/>
  <c r="C15" i="5"/>
  <c r="I14" i="5"/>
  <c r="C14" i="5"/>
  <c r="I12" i="5"/>
  <c r="C12" i="5"/>
  <c r="I7" i="5"/>
  <c r="I20" i="5"/>
  <c r="I25" i="10"/>
  <c r="I24" i="10"/>
  <c r="H24" i="10"/>
  <c r="H27" i="5"/>
  <c r="C21" i="5"/>
  <c r="C14" i="10"/>
  <c r="C15" i="10"/>
  <c r="C16" i="10"/>
  <c r="C17" i="10"/>
  <c r="C18" i="10"/>
  <c r="C19" i="10"/>
  <c r="C8" i="10"/>
  <c r="C9" i="10"/>
  <c r="C10" i="10"/>
  <c r="C11" i="10"/>
  <c r="C12" i="10"/>
  <c r="C13" i="10"/>
  <c r="C7" i="10"/>
  <c r="I19" i="10"/>
  <c r="I18" i="10"/>
  <c r="I17" i="10"/>
  <c r="I16" i="10"/>
  <c r="I15" i="10"/>
  <c r="I14" i="10"/>
  <c r="I13" i="10"/>
  <c r="I12" i="10"/>
  <c r="I11" i="10"/>
  <c r="I10" i="10"/>
  <c r="I9" i="10"/>
  <c r="I8" i="10"/>
  <c r="I7" i="10"/>
  <c r="I21" i="5"/>
  <c r="I27" i="5" l="1"/>
  <c r="I28" i="5" s="1"/>
</calcChain>
</file>

<file path=xl/sharedStrings.xml><?xml version="1.0" encoding="utf-8"?>
<sst xmlns="http://schemas.openxmlformats.org/spreadsheetml/2006/main" count="133" uniqueCount="105">
  <si>
    <t>販売の相手先</t>
    <rPh sb="0" eb="2">
      <t>ハンバイ</t>
    </rPh>
    <rPh sb="3" eb="6">
      <t>アイテサキ</t>
    </rPh>
    <phoneticPr fontId="1"/>
  </si>
  <si>
    <t>年産</t>
    <rPh sb="0" eb="2">
      <t>ネンサン</t>
    </rPh>
    <phoneticPr fontId="1"/>
  </si>
  <si>
    <t>契約年月日</t>
    <rPh sb="0" eb="2">
      <t>ケイヤク</t>
    </rPh>
    <rPh sb="2" eb="5">
      <t>ネンガッピ</t>
    </rPh>
    <phoneticPr fontId="1"/>
  </si>
  <si>
    <t>銘柄名等</t>
    <rPh sb="0" eb="2">
      <t>メイガラ</t>
    </rPh>
    <rPh sb="2" eb="3">
      <t>メイ</t>
    </rPh>
    <rPh sb="3" eb="4">
      <t>トウ</t>
    </rPh>
    <phoneticPr fontId="1"/>
  </si>
  <si>
    <t>販売(予定）年月日</t>
    <rPh sb="0" eb="2">
      <t>ハンバイ</t>
    </rPh>
    <rPh sb="3" eb="5">
      <t>ヨテイ</t>
    </rPh>
    <rPh sb="6" eb="9">
      <t>ネンガッピ</t>
    </rPh>
    <phoneticPr fontId="1"/>
  </si>
  <si>
    <t>個数</t>
    <rPh sb="0" eb="2">
      <t>コスウ</t>
    </rPh>
    <phoneticPr fontId="1"/>
  </si>
  <si>
    <t>販売対象数量（kg）</t>
  </si>
  <si>
    <t>農林　一郎</t>
    <rPh sb="0" eb="2">
      <t>ノウリン</t>
    </rPh>
    <rPh sb="3" eb="5">
      <t>イチロウ</t>
    </rPh>
    <phoneticPr fontId="1"/>
  </si>
  <si>
    <t>農林　次郎</t>
    <rPh sb="0" eb="2">
      <t>ノウリン</t>
    </rPh>
    <rPh sb="3" eb="5">
      <t>ジロウ</t>
    </rPh>
    <phoneticPr fontId="1"/>
  </si>
  <si>
    <t>注意事項</t>
    <rPh sb="0" eb="2">
      <t>チュウイ</t>
    </rPh>
    <rPh sb="2" eb="4">
      <t>ジコウ</t>
    </rPh>
    <phoneticPr fontId="1"/>
  </si>
  <si>
    <t>量目（kg）</t>
    <rPh sb="0" eb="2">
      <t>リョウモク</t>
    </rPh>
    <phoneticPr fontId="1"/>
  </si>
  <si>
    <t>合　　計</t>
    <rPh sb="0" eb="1">
      <t>ゴウ</t>
    </rPh>
    <rPh sb="3" eb="4">
      <t>ケイ</t>
    </rPh>
    <phoneticPr fontId="1"/>
  </si>
  <si>
    <t>農林　三郎</t>
    <rPh sb="0" eb="2">
      <t>ノウリン</t>
    </rPh>
    <rPh sb="3" eb="4">
      <t>サブ</t>
    </rPh>
    <phoneticPr fontId="1"/>
  </si>
  <si>
    <t>※4月1日以降に販売予定で
あるもののみ記入する。</t>
    <rPh sb="2" eb="3">
      <t>ガツ</t>
    </rPh>
    <rPh sb="4" eb="5">
      <t>ヒ</t>
    </rPh>
    <rPh sb="5" eb="7">
      <t>イコウ</t>
    </rPh>
    <rPh sb="8" eb="10">
      <t>ハンバイ</t>
    </rPh>
    <rPh sb="10" eb="12">
      <t>ヨテイ</t>
    </rPh>
    <rPh sb="20" eb="22">
      <t>キニュウ</t>
    </rPh>
    <phoneticPr fontId="1"/>
  </si>
  <si>
    <t>産地・銘柄等</t>
    <rPh sb="0" eb="2">
      <t>サンチ</t>
    </rPh>
    <rPh sb="3" eb="5">
      <t>メイガラ</t>
    </rPh>
    <rPh sb="5" eb="6">
      <t>トウ</t>
    </rPh>
    <phoneticPr fontId="1"/>
  </si>
  <si>
    <t>産地・銘柄等サンプル</t>
    <rPh sb="0" eb="2">
      <t>サンチ</t>
    </rPh>
    <rPh sb="3" eb="5">
      <t>メイガラ</t>
    </rPh>
    <rPh sb="5" eb="6">
      <t>トウ</t>
    </rPh>
    <phoneticPr fontId="1"/>
  </si>
  <si>
    <t>直接販売した米穀の数量報告書（玄米）</t>
    <rPh sb="0" eb="2">
      <t>チョクセツ</t>
    </rPh>
    <rPh sb="2" eb="4">
      <t>ハンバイ</t>
    </rPh>
    <rPh sb="6" eb="8">
      <t>ベイコク</t>
    </rPh>
    <rPh sb="9" eb="11">
      <t>スウリョウ</t>
    </rPh>
    <rPh sb="11" eb="14">
      <t>ホウコクショ</t>
    </rPh>
    <rPh sb="15" eb="17">
      <t>ゲンマイ</t>
    </rPh>
    <phoneticPr fontId="1"/>
  </si>
  <si>
    <t>氏名：</t>
    <rPh sb="0" eb="2">
      <t>シメイ</t>
    </rPh>
    <phoneticPr fontId="1"/>
  </si>
  <si>
    <t>別紙参考様式第6号の1</t>
    <rPh sb="0" eb="2">
      <t>ベッシ</t>
    </rPh>
    <rPh sb="2" eb="4">
      <t>サンコウ</t>
    </rPh>
    <rPh sb="4" eb="6">
      <t>ヨウシキ</t>
    </rPh>
    <rPh sb="6" eb="7">
      <t>ダイ</t>
    </rPh>
    <rPh sb="8" eb="9">
      <t>ゴウ</t>
    </rPh>
    <phoneticPr fontId="1"/>
  </si>
  <si>
    <t>端数切捨て後</t>
    <rPh sb="0" eb="2">
      <t>ハスウ</t>
    </rPh>
    <rPh sb="2" eb="4">
      <t>キリス</t>
    </rPh>
    <rPh sb="5" eb="6">
      <t>ゴ</t>
    </rPh>
    <phoneticPr fontId="1"/>
  </si>
  <si>
    <t>（２）１㎏未満の端数があるときには、切り捨てにより整理してください。</t>
  </si>
  <si>
    <t xml:space="preserve">（３）販売の相手先ごとの販売契約書、販売伝票等（当年産の銘柄ごとの販売（予定）年月日、販売対象数量が確認できる書類）の写しを添付してください。（インターネットやＦＡＸ等による注文販売の場合は、販売の相手先ごとの注文書の写し、注文者への送り状（代金請求書）、受領書等注文を受けて販売の対象としたことの事実が確認できる書類の写しで可。）        </t>
  </si>
  <si>
    <r>
      <t>直接販売した米穀の数量報告書（</t>
    </r>
    <r>
      <rPr>
        <sz val="12"/>
        <color indexed="10"/>
        <rFont val="ＭＳ Ｐ明朝"/>
        <family val="1"/>
        <charset val="128"/>
      </rPr>
      <t>玄米</t>
    </r>
    <r>
      <rPr>
        <sz val="12"/>
        <color indexed="8"/>
        <rFont val="ＭＳ Ｐ明朝"/>
        <family val="1"/>
        <charset val="128"/>
      </rPr>
      <t>）</t>
    </r>
    <rPh sb="0" eb="2">
      <t>チョクセツ</t>
    </rPh>
    <rPh sb="2" eb="4">
      <t>ハンバイ</t>
    </rPh>
    <rPh sb="6" eb="8">
      <t>ベイコク</t>
    </rPh>
    <rPh sb="9" eb="11">
      <t>スウリョウ</t>
    </rPh>
    <rPh sb="11" eb="14">
      <t>ホウコクショ</t>
    </rPh>
    <rPh sb="15" eb="17">
      <t>ゲンマイ</t>
    </rPh>
    <phoneticPr fontId="1"/>
  </si>
  <si>
    <t>新潟県産　コシヒカリ</t>
  </si>
  <si>
    <t>新潟県産　こしいぶき</t>
  </si>
  <si>
    <t>新潟県産　ひとめぼれ</t>
  </si>
  <si>
    <t>新潟県産　キヌヒカリ</t>
  </si>
  <si>
    <t>新潟県産　越路早生</t>
  </si>
  <si>
    <t>新潟県産　春陽</t>
  </si>
  <si>
    <t>新潟県産　千秋楽</t>
  </si>
  <si>
    <t>新潟県産　トドロキワセ</t>
  </si>
  <si>
    <t>新潟県産　どんとこい</t>
  </si>
  <si>
    <t>新潟県産　なごりゆき</t>
  </si>
  <si>
    <t>新潟県産　農林１号</t>
  </si>
  <si>
    <t>新潟県産　はえぬき</t>
  </si>
  <si>
    <t>新潟県産　ミルキークイーン</t>
  </si>
  <si>
    <t>新潟県産　ゆきの精</t>
  </si>
  <si>
    <t>新潟県産　こがねもち</t>
  </si>
  <si>
    <t>新潟県産　わたぼうし</t>
  </si>
  <si>
    <t>新潟県産 こしいぶき</t>
  </si>
  <si>
    <t>新潟県産 ゆきん子舞</t>
    <rPh sb="8" eb="9">
      <t>コ</t>
    </rPh>
    <rPh sb="9" eb="10">
      <t>マ</t>
    </rPh>
    <phoneticPr fontId="6"/>
  </si>
  <si>
    <t>新潟県産 コシヒカリ</t>
  </si>
  <si>
    <t>○○米穀店</t>
    <rPh sb="2" eb="5">
      <t>ベイコクテン</t>
    </rPh>
    <phoneticPr fontId="1"/>
  </si>
  <si>
    <t>スーパー□□□□</t>
  </si>
  <si>
    <t>◇◇◇食堂</t>
    <rPh sb="3" eb="5">
      <t>ショクドウ</t>
    </rPh>
    <phoneticPr fontId="1"/>
  </si>
  <si>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4"/>
  </si>
  <si>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1"/>
  </si>
  <si>
    <t>新潟県産　ゆきん子舞</t>
  </si>
  <si>
    <t>新潟県産　あきたこまち</t>
  </si>
  <si>
    <t>新潟県産　縁結び</t>
  </si>
  <si>
    <t>新潟県産　越のかおり</t>
  </si>
  <si>
    <t>新潟県産　ちほみのり</t>
  </si>
  <si>
    <t>新潟県産　葉月みのり</t>
  </si>
  <si>
    <t>新潟県産　あきだわら</t>
  </si>
  <si>
    <t>新潟県産　亀の蔵</t>
  </si>
  <si>
    <t>新潟県産　五百川</t>
  </si>
  <si>
    <t>新潟県産　つきあかり</t>
  </si>
  <si>
    <t>新潟県産　和みリゾット</t>
  </si>
  <si>
    <t>新潟県産　ヒカリ新世紀</t>
  </si>
  <si>
    <t>新潟県産　やまだわら</t>
  </si>
  <si>
    <t>新潟県産　いのちの壱</t>
  </si>
  <si>
    <t>新潟県産　華麗舞</t>
  </si>
  <si>
    <t>新潟県産　つくばＳＤ１号</t>
  </si>
  <si>
    <t>新潟県産　夢ごこち</t>
  </si>
  <si>
    <t>新潟県産　えみのあき</t>
  </si>
  <si>
    <t>新潟県産　新之助</t>
  </si>
  <si>
    <t>新潟県産　つくばＳＤ２号</t>
  </si>
  <si>
    <t>新潟県産　みずほの輝き</t>
  </si>
  <si>
    <t>新潟県産　笑みの絆</t>
  </si>
  <si>
    <t>新潟県産　みつひかり</t>
  </si>
  <si>
    <t>新潟県産　ゆきみのり</t>
  </si>
  <si>
    <t>新潟県産　五百万石</t>
  </si>
  <si>
    <t>新潟県産　一本〆</t>
  </si>
  <si>
    <t>新潟県産　八反錦２号</t>
  </si>
  <si>
    <t>新潟県産　菊水</t>
  </si>
  <si>
    <t>新潟県産　北陸１２号</t>
  </si>
  <si>
    <t>新潟県産　越神楽</t>
  </si>
  <si>
    <t>新潟県産　山田錦</t>
  </si>
  <si>
    <t>新潟県産　越淡麗</t>
  </si>
  <si>
    <t>新潟県産　たかね錦</t>
  </si>
  <si>
    <t>新潟県産　楽風舞</t>
    <rPh sb="5" eb="6">
      <t>ラク</t>
    </rPh>
    <rPh sb="6" eb="7">
      <t>カゼ</t>
    </rPh>
    <rPh sb="7" eb="8">
      <t>マイ</t>
    </rPh>
    <phoneticPr fontId="2"/>
  </si>
  <si>
    <t>新潟県産　恋初めし</t>
    <rPh sb="0" eb="2">
      <t>ニイガタ</t>
    </rPh>
    <rPh sb="2" eb="4">
      <t>ケンサン</t>
    </rPh>
    <rPh sb="5" eb="6">
      <t>コイ</t>
    </rPh>
    <rPh sb="6" eb="7">
      <t>ハツ</t>
    </rPh>
    <phoneticPr fontId="2"/>
  </si>
  <si>
    <t>新潟県産　にじのきらめき</t>
    <rPh sb="0" eb="2">
      <t>ニイガタ</t>
    </rPh>
    <rPh sb="2" eb="4">
      <t>ケンサン</t>
    </rPh>
    <phoneticPr fontId="2"/>
  </si>
  <si>
    <t>新潟県産　はたはったん</t>
    <rPh sb="0" eb="3">
      <t>ニイガタケン</t>
    </rPh>
    <rPh sb="3" eb="4">
      <t>サン</t>
    </rPh>
    <phoneticPr fontId="2"/>
  </si>
  <si>
    <t>新潟県産　紫宝</t>
    <rPh sb="0" eb="3">
      <t>ニイガタケン</t>
    </rPh>
    <rPh sb="3" eb="4">
      <t>サン</t>
    </rPh>
    <rPh sb="5" eb="6">
      <t>ムラサキ</t>
    </rPh>
    <rPh sb="6" eb="7">
      <t>タカラ</t>
    </rPh>
    <phoneticPr fontId="2"/>
  </si>
  <si>
    <t>新潟県産　新潟糯</t>
    <rPh sb="0" eb="3">
      <t>ニイガタケン</t>
    </rPh>
    <rPh sb="3" eb="4">
      <t>サン</t>
    </rPh>
    <rPh sb="5" eb="7">
      <t>ニイガタ</t>
    </rPh>
    <rPh sb="7" eb="8">
      <t>モチ</t>
    </rPh>
    <phoneticPr fontId="2"/>
  </si>
  <si>
    <t>①</t>
    <phoneticPr fontId="4"/>
  </si>
  <si>
    <t>②</t>
    <phoneticPr fontId="4"/>
  </si>
  <si>
    <t>③</t>
    <phoneticPr fontId="4"/>
  </si>
  <si>
    <t>※4月1日以降に販売予定であるもののみ記入する。</t>
    <rPh sb="2" eb="3">
      <t>ガツ</t>
    </rPh>
    <rPh sb="4" eb="5">
      <t>ヒ</t>
    </rPh>
    <rPh sb="5" eb="7">
      <t>イコウ</t>
    </rPh>
    <rPh sb="8" eb="10">
      <t>ハンバイ</t>
    </rPh>
    <rPh sb="10" eb="12">
      <t>ヨテイ</t>
    </rPh>
    <rPh sb="19" eb="21">
      <t>キニュウ</t>
    </rPh>
    <phoneticPr fontId="1"/>
  </si>
  <si>
    <t>販売の相手先の業種</t>
  </si>
  <si>
    <t>①</t>
    <phoneticPr fontId="2"/>
  </si>
  <si>
    <t>②</t>
    <phoneticPr fontId="2"/>
  </si>
  <si>
    <t>③</t>
    <phoneticPr fontId="2"/>
  </si>
  <si>
    <t>④</t>
    <phoneticPr fontId="2"/>
  </si>
  <si>
    <t>卸・小売</t>
    <phoneticPr fontId="2"/>
  </si>
  <si>
    <t>中食・外食</t>
    <phoneticPr fontId="2"/>
  </si>
  <si>
    <t>消費者</t>
    <phoneticPr fontId="2"/>
  </si>
  <si>
    <t>その他</t>
    <phoneticPr fontId="2"/>
  </si>
  <si>
    <t>①　の　計</t>
    <rPh sb="4" eb="5">
      <t>ケイ</t>
    </rPh>
    <phoneticPr fontId="1"/>
  </si>
  <si>
    <t>②　の　計</t>
    <rPh sb="4" eb="5">
      <t>ケイ</t>
    </rPh>
    <phoneticPr fontId="1"/>
  </si>
  <si>
    <t>③　の　計</t>
    <rPh sb="4" eb="5">
      <t>ケイ</t>
    </rPh>
    <phoneticPr fontId="1"/>
  </si>
  <si>
    <t>④　の　計</t>
    <rPh sb="4" eb="5">
      <t>ケイ</t>
    </rPh>
    <phoneticPr fontId="1"/>
  </si>
  <si>
    <t>合　　　計</t>
    <rPh sb="0" eb="1">
      <t>ゴウ</t>
    </rPh>
    <rPh sb="4" eb="5">
      <t>ケイ</t>
    </rPh>
    <phoneticPr fontId="1"/>
  </si>
  <si>
    <t>販売の相手先の業種</t>
    <rPh sb="0" eb="2">
      <t>ハンバイ</t>
    </rPh>
    <rPh sb="3" eb="5">
      <t>アイテ</t>
    </rPh>
    <rPh sb="5" eb="6">
      <t>サキ</t>
    </rPh>
    <rPh sb="7" eb="9">
      <t>ギョウシュ</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</si>
</sst>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Red]\-#,##0.0"/>
    <numFmt numFmtId="178" formatCode="0.0"/>
    <numFmt numFmtId="179" formatCode="e&quot;年産&quot;"/>
  </numFmts>
  <fonts count="18">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明朝"/>
      <family val="1"/>
      <charset val="128"/>
    </font>
    <font>
      <sz val="6"/>
      <name val="ＭＳ Ｐゴシック"/>
      <family val="3"/>
      <charset val="128"/>
    </font>
    <font>
      <sz val="12"/>
      <color indexed="10"/>
      <name val="ＭＳ Ｐ明朝"/>
      <family val="1"/>
      <charset val="128"/>
    </font>
    <font>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0"/>
      <color theme="1"/>
      <name val="ＭＳ Ｐ明朝"/>
      <family val="1"/>
      <charset val="128"/>
    </font>
    <font>
      <b/>
      <sz val="10"/>
      <color theme="1"/>
      <name val="ＭＳ Ｐ明朝"/>
      <family val="1"/>
      <charset val="128"/>
    </font>
    <font>
      <sz val="11"/>
      <name val="ＭＳ Ｐゴシック"/>
      <family val="3"/>
      <charset val="128"/>
      <scheme val="minor"/>
    </font>
    <font>
      <sz val="11"/>
      <color theme="1"/>
      <name val="Arial"/>
      <family val="2"/>
    </font>
    <font>
      <sz val="12"/>
      <color theme="1"/>
      <name val="ＭＳ Ｐ明朝"/>
      <family val="1"/>
      <charset val="128"/>
    </font>
    <font>
      <sz val="11"/>
      <color rgb="FF000000"/>
      <name val="ＭＳ Ｐゴシック"/>
      <family val="3"/>
      <charset val="128"/>
      <scheme val="minor"/>
    </font>
    <font>
      <sz val="10"/>
      <color rgb="FF000000"/>
      <name val="ＭＳ Ｐゴシック"/>
      <family val="3"/>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theme="0" tint="-0.24994659260841701"/>
      </bottom>
      <diagonal/>
    </border>
    <border>
      <left style="thin">
        <color indexed="64"/>
      </left>
      <right style="thin">
        <color indexed="64"/>
      </right>
      <top style="thin">
        <color theme="0" tint="-0.14996795556505021"/>
      </top>
      <bottom/>
      <diagonal/>
    </border>
    <border>
      <left style="thin">
        <color indexed="64"/>
      </left>
      <right/>
      <top style="double">
        <color indexed="64"/>
      </top>
      <bottom style="thin">
        <color theme="0" tint="-0.24994659260841701"/>
      </bottom>
      <diagonal/>
    </border>
    <border>
      <left/>
      <right/>
      <top style="double">
        <color indexed="64"/>
      </top>
      <bottom style="thin">
        <color theme="0" tint="-0.24994659260841701"/>
      </bottom>
      <diagonal/>
    </border>
    <border>
      <left/>
      <right style="thin">
        <color indexed="64"/>
      </right>
      <top style="double">
        <color indexed="64"/>
      </top>
      <bottom style="thin">
        <color theme="0" tint="-0.2499465926084170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38">
    <xf numFmtId="0" fontId="0" fillId="0" borderId="0" xfId="0">
      <alignment vertical="center"/>
    </xf>
    <xf numFmtId="0" fontId="0" fillId="0" borderId="0" xfId="0"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10" fillId="0" borderId="2" xfId="0" applyFont="1" applyBorder="1" applyAlignment="1">
      <alignment horizontal="center" vertical="center" wrapText="1"/>
    </xf>
    <xf numFmtId="0" fontId="11" fillId="2"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lignment vertical="center"/>
    </xf>
    <xf numFmtId="0" fontId="9" fillId="0" borderId="5" xfId="0" applyFont="1" applyBorder="1">
      <alignment vertical="center"/>
    </xf>
    <xf numFmtId="0" fontId="9" fillId="0" borderId="5" xfId="0" applyFont="1" applyBorder="1" applyAlignment="1">
      <alignment horizontal="center" vertical="center"/>
    </xf>
    <xf numFmtId="0" fontId="0" fillId="0" borderId="5" xfId="0" applyBorder="1">
      <alignment vertical="center"/>
    </xf>
    <xf numFmtId="0" fontId="9" fillId="0" borderId="5" xfId="0" applyFont="1" applyBorder="1" applyAlignment="1">
      <alignment horizontal="right" vertical="center"/>
    </xf>
    <xf numFmtId="0" fontId="12" fillId="0" borderId="0" xfId="0" applyFont="1">
      <alignment vertical="center"/>
    </xf>
    <xf numFmtId="0" fontId="8" fillId="0" borderId="1" xfId="0" applyFont="1" applyBorder="1">
      <alignment vertical="center"/>
    </xf>
    <xf numFmtId="0" fontId="0" fillId="0" borderId="1" xfId="0" applyBorder="1">
      <alignment vertical="center"/>
    </xf>
    <xf numFmtId="177" fontId="9" fillId="3" borderId="1" xfId="0" applyNumberFormat="1" applyFont="1" applyFill="1" applyBorder="1">
      <alignment vertical="center"/>
    </xf>
    <xf numFmtId="14" fontId="0" fillId="0" borderId="0" xfId="0" applyNumberFormat="1">
      <alignment vertical="center"/>
    </xf>
    <xf numFmtId="0" fontId="15" fillId="0" borderId="1" xfId="0" applyFont="1" applyBorder="1" applyAlignment="1">
      <alignment horizontal="left" vertical="center"/>
    </xf>
    <xf numFmtId="0" fontId="0" fillId="0" borderId="8" xfId="0" applyBorder="1" applyAlignment="1">
      <alignment horizontal="center" vertical="center"/>
    </xf>
    <xf numFmtId="179" fontId="9" fillId="0" borderId="8" xfId="0" applyNumberFormat="1" applyFont="1" applyBorder="1" applyAlignment="1">
      <alignment horizontal="center" vertical="center" shrinkToFit="1"/>
    </xf>
    <xf numFmtId="176" fontId="9" fillId="0" borderId="8" xfId="0" applyNumberFormat="1" applyFont="1" applyBorder="1" applyAlignment="1">
      <alignment horizontal="right" vertical="center" shrinkToFit="1"/>
    </xf>
    <xf numFmtId="38" fontId="9" fillId="0" borderId="8" xfId="1" applyFont="1" applyFill="1" applyBorder="1" applyAlignment="1">
      <alignment horizontal="center" vertical="center" shrinkToFit="1"/>
    </xf>
    <xf numFmtId="177" fontId="9" fillId="0" borderId="8" xfId="1" applyNumberFormat="1" applyFont="1" applyFill="1" applyBorder="1" applyAlignment="1">
      <alignment horizontal="right" vertical="center" shrinkToFit="1"/>
    </xf>
    <xf numFmtId="0" fontId="0" fillId="0" borderId="9" xfId="0" applyBorder="1" applyAlignment="1">
      <alignment horizontal="center" vertical="center"/>
    </xf>
    <xf numFmtId="179" fontId="9" fillId="0" borderId="9" xfId="0" applyNumberFormat="1" applyFont="1" applyBorder="1" applyAlignment="1">
      <alignment horizontal="center" vertical="center" shrinkToFit="1"/>
    </xf>
    <xf numFmtId="178" fontId="9" fillId="0" borderId="9" xfId="0" applyNumberFormat="1" applyFont="1" applyBorder="1" applyAlignment="1">
      <alignment vertical="center" shrinkToFit="1"/>
    </xf>
    <xf numFmtId="176" fontId="9" fillId="0" borderId="9" xfId="0" applyNumberFormat="1" applyFont="1" applyBorder="1" applyAlignment="1">
      <alignment vertical="center" shrinkToFit="1"/>
    </xf>
    <xf numFmtId="176" fontId="9" fillId="0" borderId="9" xfId="0" applyNumberFormat="1" applyFont="1" applyBorder="1" applyAlignment="1">
      <alignment horizontal="right" vertical="center" shrinkToFit="1"/>
    </xf>
    <xf numFmtId="38" fontId="9" fillId="0" borderId="9" xfId="1" applyFont="1" applyFill="1" applyBorder="1" applyAlignment="1">
      <alignment horizontal="center" vertical="center" shrinkToFit="1"/>
    </xf>
    <xf numFmtId="177" fontId="9" fillId="0" borderId="9" xfId="1" applyNumberFormat="1" applyFont="1" applyFill="1" applyBorder="1" applyAlignment="1">
      <alignment horizontal="right" vertical="center" shrinkToFit="1"/>
    </xf>
    <xf numFmtId="179" fontId="9" fillId="0" borderId="10" xfId="0" applyNumberFormat="1" applyFont="1" applyBorder="1" applyAlignment="1">
      <alignment horizontal="center" vertical="center" shrinkToFit="1"/>
    </xf>
    <xf numFmtId="178" fontId="9" fillId="0" borderId="10" xfId="0" applyNumberFormat="1" applyFont="1" applyBorder="1" applyAlignment="1">
      <alignment vertical="center" shrinkToFit="1"/>
    </xf>
    <xf numFmtId="176" fontId="9" fillId="0" borderId="10" xfId="0" applyNumberFormat="1" applyFont="1" applyBorder="1" applyAlignment="1">
      <alignment vertical="center" shrinkToFit="1"/>
    </xf>
    <xf numFmtId="38" fontId="9" fillId="0" borderId="10" xfId="1" applyFont="1" applyFill="1" applyBorder="1" applyAlignment="1">
      <alignment horizontal="center" vertical="center" shrinkToFit="1"/>
    </xf>
    <xf numFmtId="177" fontId="9" fillId="0" borderId="10" xfId="1" applyNumberFormat="1" applyFont="1" applyFill="1" applyBorder="1" applyAlignment="1">
      <alignment horizontal="right" vertical="center" shrinkToFit="1"/>
    </xf>
    <xf numFmtId="0" fontId="0" fillId="0" borderId="11" xfId="0" applyBorder="1">
      <alignment vertical="center"/>
    </xf>
    <xf numFmtId="38" fontId="9" fillId="0" borderId="3" xfId="1" applyFont="1" applyFill="1" applyBorder="1" applyAlignment="1">
      <alignment horizontal="center" vertical="center" shrinkToFit="1"/>
    </xf>
    <xf numFmtId="177" fontId="9" fillId="0" borderId="3" xfId="1" applyNumberFormat="1" applyFont="1" applyFill="1" applyBorder="1" applyAlignment="1">
      <alignment horizontal="right" vertical="center" shrinkToFit="1"/>
    </xf>
    <xf numFmtId="38" fontId="9" fillId="0" borderId="11" xfId="1" applyFont="1" applyFill="1" applyBorder="1" applyAlignment="1">
      <alignment horizontal="center" vertical="center" shrinkToFit="1"/>
    </xf>
    <xf numFmtId="177" fontId="9" fillId="0" borderId="11" xfId="1" applyNumberFormat="1" applyFont="1" applyFill="1" applyBorder="1" applyAlignment="1">
      <alignment horizontal="right" vertical="center" shrinkToFit="1"/>
    </xf>
    <xf numFmtId="38" fontId="9" fillId="3" borderId="11" xfId="1" applyFont="1" applyFill="1" applyBorder="1" applyAlignment="1">
      <alignment horizontal="center" vertical="center" shrinkToFit="1"/>
    </xf>
    <xf numFmtId="177" fontId="9" fillId="3" borderId="11" xfId="1" applyNumberFormat="1" applyFont="1" applyFill="1" applyBorder="1" applyAlignment="1">
      <alignment horizontal="right" vertical="center" shrinkToFit="1"/>
    </xf>
    <xf numFmtId="0" fontId="9" fillId="0" borderId="8" xfId="0" applyFont="1" applyBorder="1" applyAlignment="1">
      <alignment horizontal="center" vertical="center" shrinkToFit="1"/>
    </xf>
    <xf numFmtId="178" fontId="13" fillId="0" borderId="8" xfId="0" applyNumberFormat="1" applyFont="1" applyBorder="1" applyAlignment="1">
      <alignment horizontal="center" vertical="center" shrinkToFit="1"/>
    </xf>
    <xf numFmtId="38" fontId="13" fillId="0" borderId="8" xfId="1" applyFont="1" applyFill="1" applyBorder="1" applyAlignment="1">
      <alignment horizontal="center" vertical="center" shrinkToFit="1"/>
    </xf>
    <xf numFmtId="177" fontId="13" fillId="3" borderId="8" xfId="1" applyNumberFormat="1" applyFont="1" applyFill="1" applyBorder="1" applyAlignment="1">
      <alignment horizontal="right" vertical="center" indent="1" shrinkToFit="1"/>
    </xf>
    <xf numFmtId="0" fontId="9" fillId="0" borderId="9" xfId="0" applyFont="1" applyBorder="1" applyAlignment="1">
      <alignment horizontal="center" vertical="center" shrinkToFit="1"/>
    </xf>
    <xf numFmtId="178" fontId="13" fillId="0" borderId="9" xfId="0" applyNumberFormat="1" applyFont="1" applyBorder="1" applyAlignment="1">
      <alignment horizontal="center" vertical="center" shrinkToFit="1"/>
    </xf>
    <xf numFmtId="38" fontId="13" fillId="0" borderId="9" xfId="1" applyFont="1" applyFill="1" applyBorder="1" applyAlignment="1">
      <alignment horizontal="center" vertical="center" shrinkToFit="1"/>
    </xf>
    <xf numFmtId="177" fontId="13" fillId="3" borderId="9" xfId="1" applyNumberFormat="1" applyFont="1" applyFill="1" applyBorder="1" applyAlignment="1">
      <alignment horizontal="right" vertical="center" indent="1" shrinkToFit="1"/>
    </xf>
    <xf numFmtId="176" fontId="9" fillId="4" borderId="9" xfId="0" applyNumberFormat="1" applyFont="1" applyFill="1" applyBorder="1" applyAlignment="1">
      <alignment horizontal="right" vertical="center" shrinkToFit="1"/>
    </xf>
    <xf numFmtId="0" fontId="0" fillId="0" borderId="9" xfId="0" applyBorder="1">
      <alignment vertical="center"/>
    </xf>
    <xf numFmtId="177" fontId="9" fillId="3" borderId="9" xfId="1" applyNumberFormat="1" applyFont="1" applyFill="1" applyBorder="1" applyAlignment="1">
      <alignment horizontal="right" vertical="center" shrinkToFit="1"/>
    </xf>
    <xf numFmtId="0" fontId="9" fillId="0" borderId="7" xfId="0" applyFont="1" applyBorder="1">
      <alignment vertical="center"/>
    </xf>
    <xf numFmtId="0" fontId="0" fillId="0" borderId="7" xfId="0" applyBorder="1">
      <alignment vertical="center"/>
    </xf>
    <xf numFmtId="0" fontId="0" fillId="0" borderId="19" xfId="0" applyBorder="1">
      <alignment vertical="center"/>
    </xf>
    <xf numFmtId="0" fontId="0" fillId="0" borderId="18" xfId="0" applyBorder="1">
      <alignment vertical="center"/>
    </xf>
    <xf numFmtId="38" fontId="9" fillId="0" borderId="18" xfId="1" applyFont="1" applyFill="1" applyBorder="1" applyAlignment="1">
      <alignment horizontal="center" vertical="center" shrinkToFit="1"/>
    </xf>
    <xf numFmtId="177" fontId="9" fillId="0" borderId="18" xfId="1" applyNumberFormat="1" applyFont="1" applyFill="1" applyBorder="1" applyAlignment="1">
      <alignment horizontal="right" vertical="center" shrinkToFit="1"/>
    </xf>
    <xf numFmtId="0" fontId="9" fillId="0" borderId="8" xfId="0" applyFont="1" applyBorder="1" applyAlignment="1">
      <alignment horizontal="left" vertical="center" shrinkToFit="1"/>
    </xf>
    <xf numFmtId="178" fontId="9" fillId="0" borderId="8" xfId="0" applyNumberFormat="1" applyFont="1" applyBorder="1" applyAlignment="1">
      <alignment vertical="center" shrinkToFit="1"/>
    </xf>
    <xf numFmtId="176" fontId="9" fillId="0" borderId="8" xfId="0" applyNumberFormat="1" applyFont="1" applyBorder="1" applyAlignment="1">
      <alignment vertical="center" shrinkToFit="1"/>
    </xf>
    <xf numFmtId="0" fontId="9" fillId="0" borderId="9" xfId="0" applyFont="1" applyBorder="1" applyAlignment="1">
      <alignment horizontal="left" vertical="center" shrinkToFit="1"/>
    </xf>
    <xf numFmtId="0" fontId="0" fillId="0" borderId="10" xfId="0" applyBorder="1" applyAlignment="1">
      <alignment horizontal="center" vertical="center"/>
    </xf>
    <xf numFmtId="0" fontId="9" fillId="0" borderId="10" xfId="0" applyFont="1" applyBorder="1" applyAlignment="1">
      <alignment horizontal="left" vertical="center" shrinkToFit="1"/>
    </xf>
    <xf numFmtId="176" fontId="9" fillId="0" borderId="10" xfId="0" applyNumberFormat="1" applyFont="1" applyBorder="1" applyAlignment="1">
      <alignment horizontal="right" vertical="center" shrinkToFit="1"/>
    </xf>
    <xf numFmtId="177" fontId="9" fillId="0" borderId="1" xfId="0" applyNumberFormat="1" applyFont="1" applyBorder="1">
      <alignment vertical="center"/>
    </xf>
    <xf numFmtId="38" fontId="9" fillId="5" borderId="19" xfId="1" applyFont="1" applyFill="1" applyBorder="1" applyAlignment="1">
      <alignment horizontal="center" vertical="center" shrinkToFit="1"/>
    </xf>
    <xf numFmtId="177" fontId="9" fillId="5" borderId="19" xfId="1" applyNumberFormat="1" applyFont="1" applyFill="1" applyBorder="1" applyAlignment="1">
      <alignment horizontal="right" vertical="center" shrinkToFit="1"/>
    </xf>
    <xf numFmtId="38" fontId="9" fillId="5" borderId="18" xfId="1" applyFont="1" applyFill="1" applyBorder="1" applyAlignment="1">
      <alignment horizontal="center" vertical="center" shrinkToFit="1"/>
    </xf>
    <xf numFmtId="177" fontId="9" fillId="5" borderId="18" xfId="1" applyNumberFormat="1" applyFont="1" applyFill="1" applyBorder="1" applyAlignment="1">
      <alignment horizontal="right" vertical="center" shrinkToFit="1"/>
    </xf>
    <xf numFmtId="0" fontId="0" fillId="0" borderId="3" xfId="0" applyBorder="1" applyAlignment="1">
      <alignment horizontal="center" vertical="center"/>
    </xf>
    <xf numFmtId="0" fontId="9" fillId="0" borderId="14" xfId="0" applyFont="1" applyBorder="1" applyAlignment="1">
      <alignment horizontal="left" vertical="center" shrinkToFit="1"/>
    </xf>
    <xf numFmtId="179" fontId="9" fillId="0" borderId="15" xfId="0" applyNumberFormat="1" applyFont="1" applyBorder="1" applyAlignment="1">
      <alignment horizontal="center" vertical="center" shrinkToFit="1"/>
    </xf>
    <xf numFmtId="0" fontId="9" fillId="0" borderId="15" xfId="0" applyFont="1" applyBorder="1" applyAlignment="1">
      <alignment horizontal="left" vertical="center" shrinkToFit="1"/>
    </xf>
    <xf numFmtId="178" fontId="9" fillId="0" borderId="15" xfId="0" applyNumberFormat="1" applyFont="1" applyBorder="1" applyAlignment="1">
      <alignment vertical="center" shrinkToFit="1"/>
    </xf>
    <xf numFmtId="176" fontId="9" fillId="0" borderId="15" xfId="0" applyNumberFormat="1" applyFont="1" applyBorder="1" applyAlignment="1">
      <alignment vertical="center" shrinkToFit="1"/>
    </xf>
    <xf numFmtId="176" fontId="9" fillId="0" borderId="16" xfId="0" applyNumberFormat="1" applyFont="1" applyBorder="1" applyAlignment="1">
      <alignment horizontal="right" vertical="center" shrinkToFit="1"/>
    </xf>
    <xf numFmtId="0" fontId="0" fillId="0" borderId="25" xfId="0" applyBorder="1">
      <alignment vertical="center"/>
    </xf>
    <xf numFmtId="38" fontId="9" fillId="0" borderId="25" xfId="1" applyFont="1" applyFill="1" applyBorder="1" applyAlignment="1">
      <alignment horizontal="center" vertical="center" shrinkToFit="1"/>
    </xf>
    <xf numFmtId="177" fontId="9" fillId="0" borderId="25" xfId="1" applyNumberFormat="1" applyFont="1" applyFill="1" applyBorder="1" applyAlignment="1">
      <alignment horizontal="right" vertical="center" shrinkToFit="1"/>
    </xf>
    <xf numFmtId="0" fontId="0" fillId="0" borderId="29" xfId="0" applyBorder="1">
      <alignment vertical="center"/>
    </xf>
    <xf numFmtId="38" fontId="9" fillId="0" borderId="29" xfId="1" applyFont="1" applyFill="1" applyBorder="1" applyAlignment="1">
      <alignment horizontal="center" vertical="center" shrinkToFit="1"/>
    </xf>
    <xf numFmtId="177" fontId="9" fillId="0" borderId="29" xfId="1" applyNumberFormat="1" applyFont="1" applyFill="1" applyBorder="1" applyAlignment="1">
      <alignment horizontal="right" vertical="center" shrinkToFit="1"/>
    </xf>
    <xf numFmtId="0" fontId="0" fillId="0" borderId="34" xfId="0" applyBorder="1">
      <alignment vertical="center"/>
    </xf>
    <xf numFmtId="0" fontId="9" fillId="0" borderId="34" xfId="0" applyFont="1" applyBorder="1" applyAlignment="1">
      <alignment horizontal="center" vertical="center" shrinkToFit="1"/>
    </xf>
    <xf numFmtId="179" fontId="9" fillId="0" borderId="34" xfId="0" applyNumberFormat="1" applyFont="1" applyBorder="1" applyAlignment="1">
      <alignment horizontal="center" vertical="center" shrinkToFit="1"/>
    </xf>
    <xf numFmtId="178" fontId="9" fillId="0" borderId="34" xfId="0" applyNumberFormat="1" applyFont="1" applyBorder="1" applyAlignment="1">
      <alignment vertical="center" shrinkToFit="1"/>
    </xf>
    <xf numFmtId="176" fontId="9" fillId="0" borderId="34" xfId="0" applyNumberFormat="1" applyFont="1" applyBorder="1" applyAlignment="1">
      <alignment vertical="center" shrinkToFit="1"/>
    </xf>
    <xf numFmtId="38" fontId="9" fillId="0" borderId="34" xfId="1" applyFont="1" applyFill="1" applyBorder="1" applyAlignment="1">
      <alignment horizontal="center" vertical="center" shrinkToFit="1"/>
    </xf>
    <xf numFmtId="177" fontId="9" fillId="3" borderId="34" xfId="1" applyNumberFormat="1" applyFont="1" applyFill="1" applyBorder="1" applyAlignment="1">
      <alignment horizontal="right" vertical="center" shrinkToFit="1"/>
    </xf>
    <xf numFmtId="0" fontId="0" fillId="0" borderId="33" xfId="0" applyBorder="1">
      <alignment vertical="center"/>
    </xf>
    <xf numFmtId="38" fontId="9" fillId="5" borderId="33" xfId="1" applyFont="1" applyFill="1" applyBorder="1" applyAlignment="1">
      <alignment horizontal="center" vertical="center" shrinkToFit="1"/>
    </xf>
    <xf numFmtId="177" fontId="9" fillId="5" borderId="33" xfId="1" applyNumberFormat="1" applyFont="1" applyFill="1" applyBorder="1" applyAlignment="1">
      <alignment horizontal="right" vertical="center" shrinkToFit="1"/>
    </xf>
    <xf numFmtId="0" fontId="0" fillId="0" borderId="34" xfId="0" applyBorder="1" applyAlignment="1">
      <alignment horizontal="center" vertical="center"/>
    </xf>
    <xf numFmtId="0" fontId="9" fillId="0" borderId="34" xfId="0" applyFont="1" applyBorder="1" applyAlignment="1">
      <alignment horizontal="left" vertical="center" shrinkToFit="1"/>
    </xf>
    <xf numFmtId="176" fontId="9" fillId="0" borderId="34" xfId="0" applyNumberFormat="1" applyFont="1" applyBorder="1" applyAlignment="1">
      <alignment horizontal="right" vertical="center" shrinkToFit="1"/>
    </xf>
    <xf numFmtId="177" fontId="9" fillId="0" borderId="34" xfId="1" applyNumberFormat="1" applyFont="1" applyFill="1" applyBorder="1" applyAlignment="1">
      <alignment horizontal="right" vertical="center" shrinkToFit="1"/>
    </xf>
    <xf numFmtId="0" fontId="10" fillId="0" borderId="0" xfId="0" applyFont="1" applyAlignment="1">
      <alignment horizontal="left" vertical="center" wrapText="1"/>
    </xf>
    <xf numFmtId="0" fontId="17" fillId="0" borderId="3" xfId="0" applyFont="1" applyBorder="1" applyAlignment="1">
      <alignment horizontal="center" vertical="top"/>
    </xf>
    <xf numFmtId="0" fontId="17" fillId="0" borderId="2" xfId="0" applyFont="1" applyBorder="1" applyAlignment="1">
      <alignment horizontal="center" vertical="top"/>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14" fillId="0" borderId="0" xfId="0" applyFont="1" applyAlignment="1">
      <alignment horizontal="left" vertical="center" indent="20"/>
    </xf>
    <xf numFmtId="0" fontId="9" fillId="0" borderId="7" xfId="0" applyFont="1" applyBorder="1" applyAlignment="1">
      <alignment horizontal="left"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4" fillId="0" borderId="0" xfId="0" applyFont="1" applyAlignment="1">
      <alignment horizontal="center" vertical="center"/>
    </xf>
    <xf numFmtId="0" fontId="9" fillId="0" borderId="0" xfId="0" applyFont="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9" fillId="0" borderId="0" xfId="0" applyFont="1" applyAlignment="1">
      <alignment vertical="center" wrapText="1"/>
    </xf>
    <xf numFmtId="0" fontId="9" fillId="5" borderId="35" xfId="0" applyFont="1" applyFill="1" applyBorder="1" applyAlignment="1">
      <alignment horizontal="center" vertical="center" shrinkToFit="1"/>
    </xf>
    <xf numFmtId="0" fontId="9" fillId="5" borderId="36" xfId="0" applyFont="1" applyFill="1" applyBorder="1" applyAlignment="1">
      <alignment horizontal="center" vertical="center" shrinkToFit="1"/>
    </xf>
    <xf numFmtId="0" fontId="9" fillId="5" borderId="37" xfId="0" applyFont="1" applyFill="1" applyBorder="1" applyAlignment="1">
      <alignment horizontal="center" vertical="center" shrinkToFit="1"/>
    </xf>
    <xf numFmtId="0" fontId="9" fillId="5" borderId="22" xfId="0" applyFont="1" applyFill="1" applyBorder="1" applyAlignment="1">
      <alignment horizontal="center" vertical="center" shrinkToFit="1"/>
    </xf>
    <xf numFmtId="0" fontId="9" fillId="5" borderId="23" xfId="0" applyFont="1" applyFill="1" applyBorder="1" applyAlignment="1">
      <alignment horizontal="center" vertical="center" shrinkToFit="1"/>
    </xf>
    <xf numFmtId="0" fontId="9" fillId="5" borderId="24" xfId="0" applyFont="1" applyFill="1" applyBorder="1" applyAlignment="1">
      <alignment horizontal="center" vertical="center" shrinkToFit="1"/>
    </xf>
    <xf numFmtId="0" fontId="9" fillId="5" borderId="20" xfId="0" applyFont="1" applyFill="1" applyBorder="1" applyAlignment="1">
      <alignment horizontal="center" vertical="center" shrinkToFit="1"/>
    </xf>
    <xf numFmtId="0" fontId="9" fillId="5" borderId="0" xfId="0" applyFont="1" applyFill="1" applyAlignment="1">
      <alignment horizontal="center" vertical="center" shrinkToFit="1"/>
    </xf>
    <xf numFmtId="0" fontId="9" fillId="5" borderId="21" xfId="0" applyFont="1" applyFill="1" applyBorder="1" applyAlignment="1">
      <alignment horizontal="center" vertical="center" shrinkToFit="1"/>
    </xf>
    <xf numFmtId="0" fontId="16" fillId="0" borderId="4" xfId="0" applyFont="1" applyBorder="1" applyAlignment="1">
      <alignment horizontal="center" vertical="center"/>
    </xf>
    <xf numFmtId="0" fontId="16"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BFFE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161925</xdr:colOff>
      <xdr:row>4</xdr:row>
      <xdr:rowOff>314325</xdr:rowOff>
    </xdr:from>
    <xdr:to>
      <xdr:col>0</xdr:col>
      <xdr:colOff>1123950</xdr:colOff>
      <xdr:row>6</xdr:row>
      <xdr:rowOff>0</xdr:rowOff>
    </xdr:to>
    <xdr:sp macro="" textlink="">
      <xdr:nvSpPr>
        <xdr:cNvPr id="3" name="正方形/長方形 2">
          <a:extLst>
            <a:ext uri="{FF2B5EF4-FFF2-40B4-BE49-F238E27FC236}">
              <a16:creationId xmlns:a16="http://schemas.microsoft.com/office/drawing/2014/main" xmlns="" id="{79527A16-192D-48F6-BE31-B0B6F40C263C}"/>
            </a:ext>
          </a:extLst>
        </xdr:cNvPr>
        <xdr:cNvSpPr/>
      </xdr:nvSpPr>
      <xdr:spPr>
        <a:xfrm>
          <a:off x="161925" y="1009650"/>
          <a:ext cx="962025" cy="77152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hangingPunct="0"/>
          <a:r>
            <a:rPr kumimoji="1" lang="ja-JP" altLang="en-US" sz="900"/>
            <a:t>①卸・小売</a:t>
          </a:r>
          <a:endParaRPr kumimoji="1" lang="en-US" altLang="ja-JP" sz="900"/>
        </a:p>
        <a:p>
          <a:pPr algn="l" hangingPunct="0"/>
          <a:r>
            <a:rPr kumimoji="1" lang="ja-JP" altLang="en-US" sz="900"/>
            <a:t>②中食・外食</a:t>
          </a:r>
          <a:endParaRPr kumimoji="1" lang="en-US" altLang="ja-JP" sz="900"/>
        </a:p>
        <a:p>
          <a:pPr algn="l" hangingPunct="0"/>
          <a:r>
            <a:rPr kumimoji="1" lang="ja-JP" altLang="en-US" sz="900"/>
            <a:t>③消費者</a:t>
          </a:r>
          <a:endParaRPr kumimoji="1" lang="en-US" altLang="ja-JP" sz="900"/>
        </a:p>
        <a:p>
          <a:pPr algn="l" hangingPunct="0"/>
          <a:r>
            <a:rPr kumimoji="1" lang="ja-JP" altLang="en-US" sz="900"/>
            <a:t>④その他</a:t>
          </a:r>
          <a:endParaRPr kumimoji="1" lang="en-US" altLang="ja-JP" sz="900"/>
        </a:p>
      </xdr:txBody>
    </xdr:sp>
    <xdr:clientData/>
  </xdr:twoCellAnchor>
  <xdr:twoCellAnchor>
    <xdr:from>
      <xdr:col>0</xdr:col>
      <xdr:colOff>9523</xdr:colOff>
      <xdr:row>4</xdr:row>
      <xdr:rowOff>133349</xdr:rowOff>
    </xdr:from>
    <xdr:to>
      <xdr:col>1</xdr:col>
      <xdr:colOff>114300</xdr:colOff>
      <xdr:row>4</xdr:row>
      <xdr:rowOff>400050</xdr:rowOff>
    </xdr:to>
    <xdr:sp macro="" textlink="">
      <xdr:nvSpPr>
        <xdr:cNvPr id="2" name="正方形/長方形 1">
          <a:extLst>
            <a:ext uri="{FF2B5EF4-FFF2-40B4-BE49-F238E27FC236}">
              <a16:creationId xmlns:a16="http://schemas.microsoft.com/office/drawing/2014/main" xmlns="" id="{2A59405C-E171-4E63-9A7E-6F77E33F434F}"/>
            </a:ext>
          </a:extLst>
        </xdr:cNvPr>
        <xdr:cNvSpPr/>
      </xdr:nvSpPr>
      <xdr:spPr>
        <a:xfrm>
          <a:off x="9523" y="866774"/>
          <a:ext cx="1447802" cy="266701"/>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下記から選択してください</a:t>
          </a:r>
          <a:endParaRPr kumimoji="1" lang="en-US" altLang="ja-JP" sz="800"/>
        </a:p>
      </xdr:txBody>
    </xdr:sp>
    <xdr:clientData/>
  </xdr:twoCellAnchor>
  <xdr:twoCellAnchor>
    <xdr:from>
      <xdr:col>0</xdr:col>
      <xdr:colOff>142874</xdr:colOff>
      <xdr:row>4</xdr:row>
      <xdr:rowOff>352425</xdr:rowOff>
    </xdr:from>
    <xdr:to>
      <xdr:col>0</xdr:col>
      <xdr:colOff>1066799</xdr:colOff>
      <xdr:row>5</xdr:row>
      <xdr:rowOff>504825</xdr:rowOff>
    </xdr:to>
    <xdr:sp macro="" textlink="">
      <xdr:nvSpPr>
        <xdr:cNvPr id="4" name="大かっこ 3">
          <a:extLst>
            <a:ext uri="{FF2B5EF4-FFF2-40B4-BE49-F238E27FC236}">
              <a16:creationId xmlns:a16="http://schemas.microsoft.com/office/drawing/2014/main" xmlns="" id="{AB873DB1-697E-474D-AF84-350674087E9E}"/>
            </a:ext>
          </a:extLst>
        </xdr:cNvPr>
        <xdr:cNvSpPr/>
      </xdr:nvSpPr>
      <xdr:spPr>
        <a:xfrm>
          <a:off x="142874" y="1047750"/>
          <a:ext cx="923925" cy="647700"/>
        </a:xfrm>
        <a:prstGeom prst="bracketPair">
          <a:avLst>
            <a:gd name="adj" fmla="val 699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1000125</xdr:colOff>
      <xdr:row>6</xdr:row>
      <xdr:rowOff>38100</xdr:rowOff>
    </xdr:from>
    <xdr:to>
      <xdr:col>5</xdr:col>
      <xdr:colOff>1066800</xdr:colOff>
      <xdr:row>10</xdr:row>
      <xdr:rowOff>228600</xdr:rowOff>
    </xdr:to>
    <xdr:cxnSp macro="">
      <xdr:nvCxnSpPr>
        <xdr:cNvPr id="12510" name="直線矢印コネクタ 5">
          <a:extLst>
            <a:ext uri="{FF2B5EF4-FFF2-40B4-BE49-F238E27FC236}">
              <a16:creationId xmlns:a16="http://schemas.microsoft.com/office/drawing/2014/main" xmlns="" id="{59BF4F63-1420-4FA2-8F4B-69B87187A1F6}"/>
            </a:ext>
          </a:extLst>
        </xdr:cNvPr>
        <xdr:cNvCxnSpPr>
          <a:cxnSpLocks noChangeShapeType="1"/>
        </xdr:cNvCxnSpPr>
      </xdr:nvCxnSpPr>
      <xdr:spPr bwMode="auto">
        <a:xfrm flipH="1">
          <a:off x="6000750" y="1590675"/>
          <a:ext cx="66675" cy="1428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219075</xdr:colOff>
      <xdr:row>13</xdr:row>
      <xdr:rowOff>133348</xdr:rowOff>
    </xdr:from>
    <xdr:to>
      <xdr:col>3</xdr:col>
      <xdr:colOff>1609725</xdr:colOff>
      <xdr:row>18</xdr:row>
      <xdr:rowOff>47625</xdr:rowOff>
    </xdr:to>
    <xdr:sp macro="" textlink="">
      <xdr:nvSpPr>
        <xdr:cNvPr id="5" name="テキスト ボックス 4">
          <a:extLst>
            <a:ext uri="{FF2B5EF4-FFF2-40B4-BE49-F238E27FC236}">
              <a16:creationId xmlns:a16="http://schemas.microsoft.com/office/drawing/2014/main" xmlns="" id="{DE030BE7-3ACF-49A2-9EF8-62FFDF1DBB38}"/>
            </a:ext>
          </a:extLst>
        </xdr:cNvPr>
        <xdr:cNvSpPr txBox="1"/>
      </xdr:nvSpPr>
      <xdr:spPr>
        <a:xfrm>
          <a:off x="3571875" y="3676648"/>
          <a:ext cx="1390650" cy="115252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・販売した銘柄名等をドロップダウンリストから選択してください。</a:t>
          </a:r>
          <a:endParaRPr kumimoji="1" lang="en-US" altLang="ja-JP" sz="1100"/>
        </a:p>
        <a:p>
          <a:pPr>
            <a:lnSpc>
              <a:spcPts val="1300"/>
            </a:lnSpc>
          </a:pPr>
          <a:r>
            <a:rPr kumimoji="1" lang="ja-JP" altLang="en-US" sz="1100"/>
            <a:t>・直接入力することも可能です。</a:t>
          </a:r>
          <a:endParaRPr kumimoji="1" lang="en-US" altLang="ja-JP" sz="1100"/>
        </a:p>
        <a:p>
          <a:pPr>
            <a:lnSpc>
              <a:spcPts val="1300"/>
            </a:lnSpc>
          </a:pPr>
          <a:endParaRPr kumimoji="1" lang="ja-JP" altLang="en-US" sz="1100"/>
        </a:p>
      </xdr:txBody>
    </xdr:sp>
    <xdr:clientData/>
  </xdr:twoCellAnchor>
  <xdr:twoCellAnchor>
    <xdr:from>
      <xdr:col>5</xdr:col>
      <xdr:colOff>95250</xdr:colOff>
      <xdr:row>13</xdr:row>
      <xdr:rowOff>66676</xdr:rowOff>
    </xdr:from>
    <xdr:to>
      <xdr:col>5</xdr:col>
      <xdr:colOff>1676400</xdr:colOff>
      <xdr:row>18</xdr:row>
      <xdr:rowOff>9526</xdr:rowOff>
    </xdr:to>
    <xdr:sp macro="" textlink="">
      <xdr:nvSpPr>
        <xdr:cNvPr id="6" name="テキスト ボックス 5">
          <a:extLst>
            <a:ext uri="{FF2B5EF4-FFF2-40B4-BE49-F238E27FC236}">
              <a16:creationId xmlns:a16="http://schemas.microsoft.com/office/drawing/2014/main" xmlns="" id="{D9449083-D288-4D69-A81F-188E16B34654}"/>
            </a:ext>
          </a:extLst>
        </xdr:cNvPr>
        <xdr:cNvSpPr txBox="1"/>
      </xdr:nvSpPr>
      <xdr:spPr>
        <a:xfrm>
          <a:off x="5905500" y="3609976"/>
          <a:ext cx="1581150" cy="11811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・収穫年の翌年４月１日以降に米穀を引き渡す場合は、収穫年の翌年の３月</a:t>
          </a:r>
          <a:r>
            <a:rPr kumimoji="1" lang="en-US" altLang="ja-JP" sz="1100"/>
            <a:t>31</a:t>
          </a:r>
          <a:r>
            <a:rPr kumimoji="1" lang="ja-JP" altLang="en-US" sz="1100"/>
            <a:t>日以前に契約していたことを証明する書類の添付が必要です。</a:t>
          </a:r>
        </a:p>
      </xdr:txBody>
    </xdr:sp>
    <xdr:clientData/>
  </xdr:twoCellAnchor>
  <xdr:twoCellAnchor>
    <xdr:from>
      <xdr:col>6</xdr:col>
      <xdr:colOff>171450</xdr:colOff>
      <xdr:row>13</xdr:row>
      <xdr:rowOff>66675</xdr:rowOff>
    </xdr:from>
    <xdr:to>
      <xdr:col>6</xdr:col>
      <xdr:colOff>1323975</xdr:colOff>
      <xdr:row>17</xdr:row>
      <xdr:rowOff>171450</xdr:rowOff>
    </xdr:to>
    <xdr:sp macro="" textlink="">
      <xdr:nvSpPr>
        <xdr:cNvPr id="7" name="テキスト ボックス 6">
          <a:extLst>
            <a:ext uri="{FF2B5EF4-FFF2-40B4-BE49-F238E27FC236}">
              <a16:creationId xmlns:a16="http://schemas.microsoft.com/office/drawing/2014/main" xmlns="" id="{F287CF66-6E52-40E1-B17B-9D17A8DA4CAA}"/>
            </a:ext>
          </a:extLst>
        </xdr:cNvPr>
        <xdr:cNvSpPr txBox="1"/>
      </xdr:nvSpPr>
      <xdr:spPr>
        <a:xfrm>
          <a:off x="7762875" y="3609975"/>
          <a:ext cx="1152525" cy="10953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・収穫年の翌年４月１日以降に米穀を引き渡す場合は、予定年月日を記入してください。</a:t>
          </a:r>
        </a:p>
      </xdr:txBody>
    </xdr:sp>
    <xdr:clientData/>
  </xdr:twoCellAnchor>
  <xdr:twoCellAnchor>
    <xdr:from>
      <xdr:col>8</xdr:col>
      <xdr:colOff>161925</xdr:colOff>
      <xdr:row>13</xdr:row>
      <xdr:rowOff>95251</xdr:rowOff>
    </xdr:from>
    <xdr:to>
      <xdr:col>8</xdr:col>
      <xdr:colOff>1095375</xdr:colOff>
      <xdr:row>17</xdr:row>
      <xdr:rowOff>76200</xdr:rowOff>
    </xdr:to>
    <xdr:sp macro="" textlink="">
      <xdr:nvSpPr>
        <xdr:cNvPr id="8" name="テキスト ボックス 7">
          <a:extLst>
            <a:ext uri="{FF2B5EF4-FFF2-40B4-BE49-F238E27FC236}">
              <a16:creationId xmlns:a16="http://schemas.microsoft.com/office/drawing/2014/main" xmlns="" id="{1C84531F-3AAC-4F7B-A91C-D8742C0B2702}"/>
            </a:ext>
          </a:extLst>
        </xdr:cNvPr>
        <xdr:cNvSpPr txBox="1"/>
      </xdr:nvSpPr>
      <xdr:spPr>
        <a:xfrm>
          <a:off x="9782175" y="3638551"/>
          <a:ext cx="933450" cy="971549"/>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・計算式がセットされています。</a:t>
          </a:r>
        </a:p>
      </xdr:txBody>
    </xdr:sp>
    <xdr:clientData/>
  </xdr:twoCellAnchor>
  <xdr:oneCellAnchor>
    <xdr:from>
      <xdr:col>7</xdr:col>
      <xdr:colOff>0</xdr:colOff>
      <xdr:row>0</xdr:row>
      <xdr:rowOff>0</xdr:rowOff>
    </xdr:from>
    <xdr:ext cx="1723549" cy="492443"/>
    <xdr:sp macro="" textlink="">
      <xdr:nvSpPr>
        <xdr:cNvPr id="9" name="テキスト ボックス 8">
          <a:extLst>
            <a:ext uri="{FF2B5EF4-FFF2-40B4-BE49-F238E27FC236}">
              <a16:creationId xmlns:a16="http://schemas.microsoft.com/office/drawing/2014/main" xmlns="" id="{2ABB0D6D-4985-4090-BA86-C56E05EABDC0}"/>
            </a:ext>
          </a:extLst>
        </xdr:cNvPr>
        <xdr:cNvSpPr txBox="1"/>
      </xdr:nvSpPr>
      <xdr:spPr>
        <a:xfrm>
          <a:off x="8734425" y="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＜記入例＞</a:t>
          </a:r>
        </a:p>
      </xdr:txBody>
    </xdr:sp>
    <xdr:clientData/>
  </xdr:oneCellAnchor>
  <xdr:twoCellAnchor>
    <xdr:from>
      <xdr:col>0</xdr:col>
      <xdr:colOff>1</xdr:colOff>
      <xdr:row>4</xdr:row>
      <xdr:rowOff>19050</xdr:rowOff>
    </xdr:from>
    <xdr:to>
      <xdr:col>1</xdr:col>
      <xdr:colOff>152401</xdr:colOff>
      <xdr:row>4</xdr:row>
      <xdr:rowOff>276225</xdr:rowOff>
    </xdr:to>
    <xdr:sp macro="" textlink="">
      <xdr:nvSpPr>
        <xdr:cNvPr id="2" name="正方形/長方形 1">
          <a:extLst>
            <a:ext uri="{FF2B5EF4-FFF2-40B4-BE49-F238E27FC236}">
              <a16:creationId xmlns:a16="http://schemas.microsoft.com/office/drawing/2014/main" xmlns="" id="{A5B8D7D8-D4F1-95D2-DC2C-EC52487DC456}"/>
            </a:ext>
          </a:extLst>
        </xdr:cNvPr>
        <xdr:cNvSpPr/>
      </xdr:nvSpPr>
      <xdr:spPr>
        <a:xfrm>
          <a:off x="1" y="752475"/>
          <a:ext cx="1409700" cy="25717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販売の相手先の業種</a:t>
          </a:r>
          <a:endParaRPr kumimoji="1" lang="en-US" altLang="ja-JP" sz="1000"/>
        </a:p>
      </xdr:txBody>
    </xdr:sp>
    <xdr:clientData/>
  </xdr:twoCellAnchor>
  <xdr:twoCellAnchor>
    <xdr:from>
      <xdr:col>0</xdr:col>
      <xdr:colOff>28575</xdr:colOff>
      <xdr:row>4</xdr:row>
      <xdr:rowOff>266701</xdr:rowOff>
    </xdr:from>
    <xdr:to>
      <xdr:col>1</xdr:col>
      <xdr:colOff>104775</xdr:colOff>
      <xdr:row>6</xdr:row>
      <xdr:rowOff>38100</xdr:rowOff>
    </xdr:to>
    <xdr:sp macro="" textlink="">
      <xdr:nvSpPr>
        <xdr:cNvPr id="3" name="正方形/長方形 2">
          <a:extLst>
            <a:ext uri="{FF2B5EF4-FFF2-40B4-BE49-F238E27FC236}">
              <a16:creationId xmlns:a16="http://schemas.microsoft.com/office/drawing/2014/main" xmlns="" id="{D20051EA-43F1-4D6F-A7ED-36813509D2AA}"/>
            </a:ext>
          </a:extLst>
        </xdr:cNvPr>
        <xdr:cNvSpPr/>
      </xdr:nvSpPr>
      <xdr:spPr>
        <a:xfrm>
          <a:off x="28575" y="1000126"/>
          <a:ext cx="1333500" cy="847724"/>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hangingPunct="0"/>
          <a:r>
            <a:rPr kumimoji="1" lang="ja-JP" altLang="en-US" sz="800"/>
            <a:t>下記から選択してください</a:t>
          </a:r>
          <a:endParaRPr kumimoji="1" lang="en-US" altLang="ja-JP" sz="800"/>
        </a:p>
        <a:p>
          <a:pPr algn="l" hangingPunct="0"/>
          <a:r>
            <a:rPr kumimoji="1" lang="ja-JP" altLang="en-US" sz="800"/>
            <a:t>　　　</a:t>
          </a:r>
          <a:r>
            <a:rPr kumimoji="1" lang="ja-JP" altLang="en-US" sz="900"/>
            <a:t>　①卸・小売</a:t>
          </a:r>
          <a:endParaRPr kumimoji="1" lang="en-US" altLang="ja-JP" sz="900"/>
        </a:p>
        <a:p>
          <a:pPr algn="l" hangingPunct="0"/>
          <a:r>
            <a:rPr kumimoji="1" lang="ja-JP" altLang="en-US" sz="900"/>
            <a:t>　　　②中食・外食</a:t>
          </a:r>
          <a:endParaRPr kumimoji="1" lang="en-US" altLang="ja-JP" sz="900"/>
        </a:p>
        <a:p>
          <a:pPr algn="l" hangingPunct="0"/>
          <a:r>
            <a:rPr kumimoji="1" lang="ja-JP" altLang="en-US" sz="900"/>
            <a:t>　　　　③消費者</a:t>
          </a:r>
          <a:endParaRPr kumimoji="1" lang="en-US" altLang="ja-JP" sz="900"/>
        </a:p>
        <a:p>
          <a:pPr algn="l" hangingPunct="0"/>
          <a:r>
            <a:rPr kumimoji="1" lang="ja-JP" altLang="en-US" sz="900"/>
            <a:t>　　　　④その他</a:t>
          </a:r>
          <a:endParaRPr kumimoji="1" lang="en-US" altLang="ja-JP" sz="900"/>
        </a:p>
      </xdr:txBody>
    </xdr:sp>
    <xdr:clientData/>
  </xdr:twoCellAnchor>
  <xdr:twoCellAnchor>
    <xdr:from>
      <xdr:col>0</xdr:col>
      <xdr:colOff>38100</xdr:colOff>
      <xdr:row>4</xdr:row>
      <xdr:rowOff>266700</xdr:rowOff>
    </xdr:from>
    <xdr:to>
      <xdr:col>0</xdr:col>
      <xdr:colOff>1333500</xdr:colOff>
      <xdr:row>5</xdr:row>
      <xdr:rowOff>495300</xdr:rowOff>
    </xdr:to>
    <xdr:sp macro="" textlink="">
      <xdr:nvSpPr>
        <xdr:cNvPr id="4" name="大かっこ 3">
          <a:extLst>
            <a:ext uri="{FF2B5EF4-FFF2-40B4-BE49-F238E27FC236}">
              <a16:creationId xmlns:a16="http://schemas.microsoft.com/office/drawing/2014/main" xmlns="" id="{65A2733B-3C3B-84B1-DE20-88AEA62102AB}"/>
            </a:ext>
          </a:extLst>
        </xdr:cNvPr>
        <xdr:cNvSpPr/>
      </xdr:nvSpPr>
      <xdr:spPr>
        <a:xfrm>
          <a:off x="38100" y="1000125"/>
          <a:ext cx="1295400"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13</xdr:row>
      <xdr:rowOff>114301</xdr:rowOff>
    </xdr:from>
    <xdr:to>
      <xdr:col>0</xdr:col>
      <xdr:colOff>1285875</xdr:colOff>
      <xdr:row>17</xdr:row>
      <xdr:rowOff>95250</xdr:rowOff>
    </xdr:to>
    <xdr:sp macro="" textlink="">
      <xdr:nvSpPr>
        <xdr:cNvPr id="10" name="テキスト ボックス 9">
          <a:extLst>
            <a:ext uri="{FF2B5EF4-FFF2-40B4-BE49-F238E27FC236}">
              <a16:creationId xmlns:a16="http://schemas.microsoft.com/office/drawing/2014/main" xmlns="" id="{043804B9-E316-4C45-BDED-9B1E015D3829}"/>
            </a:ext>
          </a:extLst>
        </xdr:cNvPr>
        <xdr:cNvSpPr txBox="1"/>
      </xdr:nvSpPr>
      <xdr:spPr>
        <a:xfrm>
          <a:off x="57150" y="3657601"/>
          <a:ext cx="1228725" cy="971549"/>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・ドロップダウンリストから選択してください。</a:t>
          </a:r>
          <a:endParaRPr kumimoji="1" lang="en-US" altLang="ja-JP" sz="1100"/>
        </a:p>
        <a:p>
          <a:pPr>
            <a:lnSpc>
              <a:spcPts val="1300"/>
            </a:lnSpc>
          </a:pPr>
          <a:r>
            <a:rPr kumimoji="1" lang="ja-JP" altLang="en-US" sz="1100"/>
            <a:t>・直接入力することも可能です。</a:t>
          </a:r>
          <a:endParaRPr kumimoji="1" lang="en-US" altLang="ja-JP" sz="1100"/>
        </a:p>
        <a:p>
          <a:pPr>
            <a:lnSpc>
              <a:spcPts val="1300"/>
            </a:lnSpc>
          </a:pPr>
          <a:endParaRPr kumimoji="1" lang="ja-JP" altLang="en-US" sz="1100"/>
        </a:p>
      </xdr:txBody>
    </xdr:sp>
    <xdr:clientData/>
  </xdr:twoCellAnchor>
  <xdr:twoCellAnchor>
    <xdr:from>
      <xdr:col>6</xdr:col>
      <xdr:colOff>161925</xdr:colOff>
      <xdr:row>19</xdr:row>
      <xdr:rowOff>161926</xdr:rowOff>
    </xdr:from>
    <xdr:to>
      <xdr:col>6</xdr:col>
      <xdr:colOff>1457325</xdr:colOff>
      <xdr:row>22</xdr:row>
      <xdr:rowOff>85726</xdr:rowOff>
    </xdr:to>
    <xdr:sp macro="" textlink="">
      <xdr:nvSpPr>
        <xdr:cNvPr id="11" name="テキスト ボックス 10">
          <a:extLst>
            <a:ext uri="{FF2B5EF4-FFF2-40B4-BE49-F238E27FC236}">
              <a16:creationId xmlns:a16="http://schemas.microsoft.com/office/drawing/2014/main" xmlns="" id="{9DEBCF96-87C9-4DFD-BB1E-97836E6F1430}"/>
            </a:ext>
          </a:extLst>
        </xdr:cNvPr>
        <xdr:cNvSpPr txBox="1"/>
      </xdr:nvSpPr>
      <xdr:spPr>
        <a:xfrm>
          <a:off x="8258175" y="5191126"/>
          <a:ext cx="1295400" cy="6667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・販売の業種別に合計を集計してください。</a:t>
          </a:r>
          <a:endParaRPr kumimoji="1" lang="en-US" altLang="ja-JP" sz="1100"/>
        </a:p>
      </xdr:txBody>
    </xdr:sp>
    <xdr:clientData/>
  </xdr:twoCellAnchor>
  <xdr:twoCellAnchor>
    <xdr:from>
      <xdr:col>0</xdr:col>
      <xdr:colOff>1114424</xdr:colOff>
      <xdr:row>14</xdr:row>
      <xdr:rowOff>171449</xdr:rowOff>
    </xdr:from>
    <xdr:to>
      <xdr:col>2</xdr:col>
      <xdr:colOff>790575</xdr:colOff>
      <xdr:row>20</xdr:row>
      <xdr:rowOff>228600</xdr:rowOff>
    </xdr:to>
    <xdr:sp macro="" textlink="">
      <xdr:nvSpPr>
        <xdr:cNvPr id="15" name="テキスト ボックス 14">
          <a:extLst>
            <a:ext uri="{FF2B5EF4-FFF2-40B4-BE49-F238E27FC236}">
              <a16:creationId xmlns:a16="http://schemas.microsoft.com/office/drawing/2014/main" xmlns="" id="{6BB6ABDF-47B3-4FC8-8B79-B83336DBE117}"/>
            </a:ext>
          </a:extLst>
        </xdr:cNvPr>
        <xdr:cNvSpPr txBox="1"/>
      </xdr:nvSpPr>
      <xdr:spPr>
        <a:xfrm>
          <a:off x="1114424" y="3962399"/>
          <a:ext cx="2562226" cy="1543051"/>
        </a:xfrm>
        <a:prstGeom prst="rect">
          <a:avLst/>
        </a:prstGeom>
        <a:solidFill>
          <a:srgbClr val="FBFFE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・入力行が足りなくなったら、「行の挿入」または「コピー」で、</a:t>
          </a:r>
          <a:r>
            <a:rPr kumimoji="1" lang="ja-JP" altLang="en-US" sz="1100" b="1">
              <a:solidFill>
                <a:schemeClr val="tx1"/>
              </a:solidFill>
            </a:rPr>
            <a:t>下に行を増やして</a:t>
          </a:r>
          <a:r>
            <a:rPr kumimoji="1" lang="ja-JP" altLang="en-US" sz="1100"/>
            <a:t>いってください。</a:t>
          </a:r>
          <a:endParaRPr lang="ja-JP" altLang="ja-JP">
            <a:effectLst/>
          </a:endParaRPr>
        </a:p>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シートは増やさないで、ください。</a:t>
          </a:r>
          <a:endParaRPr lang="ja-JP" altLang="ja-JP">
            <a:effectLst/>
          </a:endParaRPr>
        </a:p>
        <a:p>
          <a:pPr>
            <a:lnSpc>
              <a:spcPts val="1300"/>
            </a:lnSpc>
          </a:pPr>
          <a:endParaRPr kumimoji="1" lang="en-US" altLang="ja-JP" sz="1100"/>
        </a:p>
        <a:p>
          <a:pPr>
            <a:lnSpc>
              <a:spcPts val="1300"/>
            </a:lnSpc>
          </a:pPr>
          <a:r>
            <a:rPr kumimoji="1" lang="ja-JP" altLang="en-US" sz="1100"/>
            <a:t>・縦長になってもタイトルは固定してありますので、印刷時も１枚ごとに表示されます。</a:t>
          </a:r>
          <a:endParaRPr kumimoji="1" lang="en-US" altLang="ja-JP" sz="1100" b="1">
            <a:solidFill>
              <a:schemeClr val="tx1"/>
            </a:solidFill>
          </a:endParaRPr>
        </a:p>
        <a:p>
          <a:pPr>
            <a:lnSpc>
              <a:spcPts val="1300"/>
            </a:lnSpc>
          </a:pPr>
          <a:endParaRPr kumimoji="1" lang="en-US" altLang="ja-JP" sz="1100"/>
        </a:p>
        <a:p>
          <a:pPr>
            <a:lnSpc>
              <a:spcPts val="1300"/>
            </a:lnSpc>
          </a:pP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K32"/>
  <sheetViews>
    <sheetView showGridLines="0" showZeros="0" tabSelected="1" zoomScaleNormal="100" zoomScaleSheetLayoutView="100" workbookViewId="0">
      <pane xSplit="2" ySplit="6" topLeftCell="C7" activePane="bottomRight" state="frozen"/>
      <selection pane="topRight" activeCell="C1" sqref="C1"/>
      <selection pane="bottomLeft" activeCell="A7" sqref="A7"/>
      <selection pane="bottomRight" activeCell="A2" sqref="A2"/>
    </sheetView>
  </sheetViews>
  <sheetFormatPr defaultRowHeight="13.5"/>
  <cols>
    <col min="1" max="1" width="17.625" customWidth="1"/>
    <col min="2" max="2" width="20.5" customWidth="1"/>
    <col min="3" max="3" width="12.25" customWidth="1"/>
    <col min="4" max="4" width="22.5" style="1" customWidth="1"/>
    <col min="5" max="5" width="8.25" customWidth="1"/>
    <col min="6" max="7" width="17.625" customWidth="1"/>
    <col min="8" max="8" width="9" customWidth="1"/>
    <col min="9" max="9" width="13.375" customWidth="1"/>
    <col min="10" max="10" width="9.125" customWidth="1"/>
    <col min="11" max="11" width="9.5" customWidth="1"/>
  </cols>
  <sheetData>
    <row r="1" spans="1:11" ht="16.5" customHeight="1">
      <c r="A1" s="2" t="s">
        <v>18</v>
      </c>
      <c r="C1" s="2"/>
      <c r="D1" s="3"/>
      <c r="E1" s="2"/>
      <c r="F1" s="2"/>
      <c r="G1" s="2"/>
      <c r="H1" s="2"/>
      <c r="I1" s="2"/>
    </row>
    <row r="2" spans="1:11" ht="15" customHeight="1">
      <c r="B2" s="115" t="s">
        <v>16</v>
      </c>
      <c r="C2" s="115"/>
      <c r="D2" s="115"/>
      <c r="E2" s="115"/>
      <c r="F2" s="115"/>
      <c r="G2" s="115"/>
      <c r="H2" s="115"/>
      <c r="I2" s="115"/>
    </row>
    <row r="3" spans="1:11" ht="18" customHeight="1">
      <c r="B3" s="2"/>
      <c r="C3" s="2"/>
      <c r="D3" s="3"/>
      <c r="E3" s="2"/>
      <c r="F3" s="2"/>
      <c r="G3" s="116" t="s">
        <v>17</v>
      </c>
      <c r="H3" s="116"/>
      <c r="I3" s="116"/>
    </row>
    <row r="4" spans="1:11" ht="5.25" customHeight="1"/>
    <row r="5" spans="1:11" ht="39" customHeight="1">
      <c r="A5" s="101" t="s">
        <v>104</v>
      </c>
      <c r="B5" s="117" t="s">
        <v>0</v>
      </c>
      <c r="C5" s="119" t="s">
        <v>3</v>
      </c>
      <c r="D5" s="119"/>
      <c r="E5" s="119"/>
      <c r="F5" s="8" t="s">
        <v>2</v>
      </c>
      <c r="G5" s="117" t="s">
        <v>4</v>
      </c>
      <c r="H5" s="117" t="s">
        <v>5</v>
      </c>
      <c r="I5" s="120" t="s">
        <v>6</v>
      </c>
    </row>
    <row r="6" spans="1:11" ht="46.5" customHeight="1">
      <c r="A6" s="102"/>
      <c r="B6" s="118"/>
      <c r="C6" s="7" t="s">
        <v>1</v>
      </c>
      <c r="D6" s="7" t="s">
        <v>14</v>
      </c>
      <c r="E6" s="6" t="s">
        <v>10</v>
      </c>
      <c r="F6" s="4" t="s">
        <v>89</v>
      </c>
      <c r="G6" s="118"/>
      <c r="H6" s="118"/>
      <c r="I6" s="121"/>
    </row>
    <row r="7" spans="1:11" ht="18" customHeight="1">
      <c r="A7" s="20"/>
      <c r="B7" s="61"/>
      <c r="C7" s="26" t="str">
        <f t="shared" ref="C7:C8" si="0">IF(B7="","","5年産")</f>
        <v/>
      </c>
      <c r="D7" s="61"/>
      <c r="E7" s="62"/>
      <c r="F7" s="63"/>
      <c r="G7" s="22"/>
      <c r="H7" s="23"/>
      <c r="I7" s="24">
        <f>SUM(E7*H7)</f>
        <v>0</v>
      </c>
      <c r="K7" s="14"/>
    </row>
    <row r="8" spans="1:11" ht="18" customHeight="1">
      <c r="A8" s="25"/>
      <c r="B8" s="64"/>
      <c r="C8" s="26" t="str">
        <f t="shared" si="0"/>
        <v/>
      </c>
      <c r="D8" s="64"/>
      <c r="E8" s="27"/>
      <c r="F8" s="28"/>
      <c r="G8" s="29"/>
      <c r="H8" s="30"/>
      <c r="I8" s="31">
        <f t="shared" ref="I8:I11" si="1">SUM(E8*H8)</f>
        <v>0</v>
      </c>
    </row>
    <row r="9" spans="1:11" ht="18" customHeight="1">
      <c r="A9" s="25"/>
      <c r="B9" s="64"/>
      <c r="C9" s="26" t="str">
        <f t="shared" ref="C9:C11" si="2">IF(B9="","","5年産")</f>
        <v/>
      </c>
      <c r="D9" s="64"/>
      <c r="E9" s="27"/>
      <c r="F9" s="28"/>
      <c r="G9" s="29"/>
      <c r="H9" s="30"/>
      <c r="I9" s="31">
        <f t="shared" si="1"/>
        <v>0</v>
      </c>
    </row>
    <row r="10" spans="1:11" ht="18" customHeight="1">
      <c r="A10" s="96"/>
      <c r="B10" s="97"/>
      <c r="C10" s="88" t="str">
        <f t="shared" si="2"/>
        <v/>
      </c>
      <c r="D10" s="97"/>
      <c r="E10" s="89"/>
      <c r="F10" s="90"/>
      <c r="G10" s="98"/>
      <c r="H10" s="91"/>
      <c r="I10" s="99">
        <f t="shared" si="1"/>
        <v>0</v>
      </c>
    </row>
    <row r="11" spans="1:11" ht="18" customHeight="1">
      <c r="A11" s="25"/>
      <c r="B11" s="64"/>
      <c r="C11" s="88" t="str">
        <f t="shared" si="2"/>
        <v/>
      </c>
      <c r="D11" s="64"/>
      <c r="E11" s="27"/>
      <c r="F11" s="28"/>
      <c r="G11" s="29"/>
      <c r="H11" s="30"/>
      <c r="I11" s="31">
        <f t="shared" si="1"/>
        <v>0</v>
      </c>
    </row>
    <row r="12" spans="1:11" ht="18" customHeight="1">
      <c r="A12" s="25"/>
      <c r="B12" s="64"/>
      <c r="C12" s="26" t="str">
        <f t="shared" ref="C12:C20" si="3">IF(B12="","","5年産")</f>
        <v/>
      </c>
      <c r="D12" s="64"/>
      <c r="E12" s="27"/>
      <c r="F12" s="28"/>
      <c r="G12" s="29"/>
      <c r="H12" s="30"/>
      <c r="I12" s="31">
        <f t="shared" ref="I12:I19" si="4">SUM(E12*H12)</f>
        <v>0</v>
      </c>
    </row>
    <row r="13" spans="1:11" ht="18" customHeight="1">
      <c r="A13" s="25"/>
      <c r="B13" s="64"/>
      <c r="C13" s="26"/>
      <c r="D13" s="64"/>
      <c r="E13" s="27"/>
      <c r="F13" s="28"/>
      <c r="G13" s="29"/>
      <c r="H13" s="30"/>
      <c r="I13" s="31"/>
    </row>
    <row r="14" spans="1:11" ht="18" customHeight="1">
      <c r="A14" s="25"/>
      <c r="B14" s="64"/>
      <c r="C14" s="26" t="str">
        <f t="shared" si="3"/>
        <v/>
      </c>
      <c r="D14" s="64"/>
      <c r="E14" s="27"/>
      <c r="F14" s="28"/>
      <c r="G14" s="29"/>
      <c r="H14" s="30"/>
      <c r="I14" s="31">
        <f t="shared" si="4"/>
        <v>0</v>
      </c>
    </row>
    <row r="15" spans="1:11" ht="18" customHeight="1">
      <c r="A15" s="25"/>
      <c r="B15" s="64"/>
      <c r="C15" s="26" t="str">
        <f t="shared" si="3"/>
        <v/>
      </c>
      <c r="D15" s="64"/>
      <c r="E15" s="27"/>
      <c r="F15" s="28"/>
      <c r="G15" s="29"/>
      <c r="H15" s="30"/>
      <c r="I15" s="31">
        <f t="shared" si="4"/>
        <v>0</v>
      </c>
    </row>
    <row r="16" spans="1:11" ht="18" customHeight="1">
      <c r="A16" s="25"/>
      <c r="B16" s="64"/>
      <c r="C16" s="26" t="str">
        <f t="shared" si="3"/>
        <v/>
      </c>
      <c r="D16" s="64"/>
      <c r="E16" s="27"/>
      <c r="F16" s="28"/>
      <c r="G16" s="29"/>
      <c r="H16" s="30"/>
      <c r="I16" s="31">
        <f t="shared" si="4"/>
        <v>0</v>
      </c>
    </row>
    <row r="17" spans="1:9" ht="18" customHeight="1">
      <c r="A17" s="25"/>
      <c r="B17" s="64"/>
      <c r="C17" s="26" t="str">
        <f t="shared" si="3"/>
        <v/>
      </c>
      <c r="D17" s="64"/>
      <c r="E17" s="27"/>
      <c r="F17" s="28"/>
      <c r="G17" s="29"/>
      <c r="H17" s="30"/>
      <c r="I17" s="31">
        <f t="shared" si="4"/>
        <v>0</v>
      </c>
    </row>
    <row r="18" spans="1:9" ht="18" customHeight="1">
      <c r="A18" s="25"/>
      <c r="B18" s="64"/>
      <c r="C18" s="26" t="str">
        <f t="shared" si="3"/>
        <v/>
      </c>
      <c r="D18" s="64"/>
      <c r="E18" s="27"/>
      <c r="F18" s="28"/>
      <c r="G18" s="29"/>
      <c r="H18" s="30"/>
      <c r="I18" s="31">
        <f t="shared" si="4"/>
        <v>0</v>
      </c>
    </row>
    <row r="19" spans="1:9" ht="18" customHeight="1">
      <c r="A19" s="96"/>
      <c r="B19" s="97"/>
      <c r="C19" s="88" t="str">
        <f t="shared" si="3"/>
        <v/>
      </c>
      <c r="D19" s="97"/>
      <c r="E19" s="89"/>
      <c r="F19" s="90"/>
      <c r="G19" s="98"/>
      <c r="H19" s="91"/>
      <c r="I19" s="99">
        <f t="shared" si="4"/>
        <v>0</v>
      </c>
    </row>
    <row r="20" spans="1:9" ht="18" customHeight="1">
      <c r="A20" s="25"/>
      <c r="B20" s="64"/>
      <c r="C20" s="88" t="str">
        <f t="shared" si="3"/>
        <v/>
      </c>
      <c r="D20" s="64"/>
      <c r="E20" s="27"/>
      <c r="F20" s="28"/>
      <c r="G20" s="29"/>
      <c r="H20" s="30"/>
      <c r="I20" s="31">
        <f t="shared" ref="I20:I21" si="5">SUM(E20*H20)</f>
        <v>0</v>
      </c>
    </row>
    <row r="21" spans="1:9" ht="18" customHeight="1" thickBot="1">
      <c r="A21" s="65"/>
      <c r="B21" s="66"/>
      <c r="C21" s="32" t="str">
        <f t="shared" ref="C21" si="6">IF(B21="","","5年産")</f>
        <v/>
      </c>
      <c r="D21" s="66"/>
      <c r="E21" s="33"/>
      <c r="F21" s="34"/>
      <c r="G21" s="67"/>
      <c r="H21" s="35"/>
      <c r="I21" s="36">
        <f t="shared" si="5"/>
        <v>0</v>
      </c>
    </row>
    <row r="22" spans="1:9" ht="14.25" hidden="1" customHeight="1" thickBot="1">
      <c r="A22" s="73"/>
      <c r="B22" s="74"/>
      <c r="C22" s="75"/>
      <c r="D22" s="76"/>
      <c r="E22" s="77"/>
      <c r="F22" s="78"/>
      <c r="G22" s="79"/>
      <c r="H22" s="38"/>
      <c r="I22" s="39"/>
    </row>
    <row r="23" spans="1:9" ht="16.5" customHeight="1" thickTop="1">
      <c r="A23" s="80"/>
      <c r="B23" s="112" t="s">
        <v>99</v>
      </c>
      <c r="C23" s="113"/>
      <c r="D23" s="113"/>
      <c r="E23" s="113"/>
      <c r="F23" s="113"/>
      <c r="G23" s="114"/>
      <c r="H23" s="81"/>
      <c r="I23" s="82"/>
    </row>
    <row r="24" spans="1:9" ht="16.5" customHeight="1">
      <c r="A24" s="58"/>
      <c r="B24" s="106" t="s">
        <v>100</v>
      </c>
      <c r="C24" s="107"/>
      <c r="D24" s="107"/>
      <c r="E24" s="107"/>
      <c r="F24" s="107"/>
      <c r="G24" s="108"/>
      <c r="H24" s="59"/>
      <c r="I24" s="60"/>
    </row>
    <row r="25" spans="1:9" ht="16.5" customHeight="1">
      <c r="A25" s="58"/>
      <c r="B25" s="106" t="s">
        <v>101</v>
      </c>
      <c r="C25" s="107"/>
      <c r="D25" s="107"/>
      <c r="E25" s="107"/>
      <c r="F25" s="107"/>
      <c r="G25" s="108"/>
      <c r="H25" s="59"/>
      <c r="I25" s="60"/>
    </row>
    <row r="26" spans="1:9" ht="16.5" customHeight="1" thickBot="1">
      <c r="A26" s="83"/>
      <c r="B26" s="109" t="s">
        <v>102</v>
      </c>
      <c r="C26" s="110"/>
      <c r="D26" s="110"/>
      <c r="E26" s="110"/>
      <c r="F26" s="110"/>
      <c r="G26" s="111"/>
      <c r="H26" s="84"/>
      <c r="I26" s="85"/>
    </row>
    <row r="27" spans="1:9" ht="19.5" customHeight="1" thickTop="1">
      <c r="A27" s="37"/>
      <c r="B27" s="103" t="s">
        <v>103</v>
      </c>
      <c r="C27" s="104"/>
      <c r="D27" s="104"/>
      <c r="E27" s="104"/>
      <c r="F27" s="104"/>
      <c r="G27" s="105"/>
      <c r="H27" s="40">
        <f>SUM(H7:H21)</f>
        <v>0</v>
      </c>
      <c r="I27" s="41">
        <f>SUM(I7:I21)</f>
        <v>0</v>
      </c>
    </row>
    <row r="28" spans="1:9" ht="19.5" customHeight="1">
      <c r="A28" s="16"/>
      <c r="B28" s="9"/>
      <c r="C28" s="10"/>
      <c r="D28" s="11"/>
      <c r="E28" s="10"/>
      <c r="F28" s="10"/>
      <c r="G28" s="12"/>
      <c r="H28" s="13" t="s">
        <v>19</v>
      </c>
      <c r="I28" s="68">
        <f>ROUNDDOWN(I27,0)</f>
        <v>0</v>
      </c>
    </row>
    <row r="29" spans="1:9" ht="18" customHeight="1">
      <c r="A29" s="2" t="s">
        <v>9</v>
      </c>
      <c r="C29" s="2"/>
      <c r="D29" s="3"/>
      <c r="E29" s="2"/>
      <c r="F29" s="2"/>
      <c r="G29" s="2"/>
      <c r="H29" s="2"/>
      <c r="I29" s="2"/>
    </row>
    <row r="30" spans="1:9" ht="42" customHeight="1">
      <c r="A30" s="100" t="s">
        <v>46</v>
      </c>
      <c r="B30" s="100"/>
      <c r="C30" s="100"/>
      <c r="D30" s="100"/>
      <c r="E30" s="100"/>
      <c r="F30" s="100"/>
      <c r="G30" s="100"/>
      <c r="H30" s="100"/>
      <c r="I30" s="100"/>
    </row>
    <row r="31" spans="1:9" ht="16.5" customHeight="1">
      <c r="A31" s="100" t="s">
        <v>20</v>
      </c>
      <c r="B31" s="100"/>
      <c r="C31" s="100"/>
      <c r="D31" s="100"/>
      <c r="E31" s="100"/>
      <c r="F31" s="100"/>
      <c r="G31" s="100"/>
      <c r="H31" s="100"/>
      <c r="I31" s="100"/>
    </row>
    <row r="32" spans="1:9" ht="31.5" customHeight="1">
      <c r="A32" s="100" t="s">
        <v>21</v>
      </c>
      <c r="B32" s="100"/>
      <c r="C32" s="100"/>
      <c r="D32" s="100"/>
      <c r="E32" s="100"/>
      <c r="F32" s="100"/>
      <c r="G32" s="100"/>
      <c r="H32" s="100"/>
      <c r="I32" s="100"/>
    </row>
  </sheetData>
  <autoFilter ref="A6:K21"/>
  <mergeCells count="16">
    <mergeCell ref="B2:I2"/>
    <mergeCell ref="G3:I3"/>
    <mergeCell ref="B5:B6"/>
    <mergeCell ref="C5:E5"/>
    <mergeCell ref="G5:G6"/>
    <mergeCell ref="H5:H6"/>
    <mergeCell ref="I5:I6"/>
    <mergeCell ref="A30:I30"/>
    <mergeCell ref="A31:I31"/>
    <mergeCell ref="A32:I32"/>
    <mergeCell ref="A5:A6"/>
    <mergeCell ref="B27:G27"/>
    <mergeCell ref="B24:G24"/>
    <mergeCell ref="B25:G25"/>
    <mergeCell ref="B26:G26"/>
    <mergeCell ref="B23:G23"/>
  </mergeCells>
  <phoneticPr fontId="1"/>
  <dataValidations count="1">
    <dataValidation type="list" imeMode="on" allowBlank="1" showInputMessage="1" promptTitle="ドロップダウンリストから選択できます。" prompt="直接入力することもできます。" sqref="D7:D22">
      <formula1>産地・銘柄等サンプル</formula1>
    </dataValidation>
  </dataValidations>
  <pageMargins left="0.43307086614173229" right="3.937007874015748E-2" top="0.15748031496062992" bottom="0" header="0.11811023622047245" footer="0.11811023622047245"/>
  <pageSetup paperSize="9" fitToHeight="3"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imeMode="on" allowBlank="1" showInputMessage="1" showErrorMessage="1">
          <x14:formula1>
            <xm:f>銘柄名等!$D$2:$D$5</xm:f>
          </x14:formula1>
          <xm:sqref>A7:A21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9"/>
  <sheetViews>
    <sheetView showGridLines="0" showZeros="0"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RowHeight="13.5"/>
  <cols>
    <col min="1" max="1" width="19" customWidth="1"/>
    <col min="2" max="2" width="18.875" customWidth="1"/>
    <col min="3" max="3" width="11.75" style="1" customWidth="1"/>
    <col min="4" max="4" width="24" customWidth="1"/>
    <col min="5" max="5" width="9.25" customWidth="1"/>
    <col min="6" max="6" width="23.375" customWidth="1"/>
    <col min="7" max="7" width="21.125" customWidth="1"/>
    <col min="8" max="8" width="9.5" customWidth="1"/>
    <col min="9" max="9" width="15.125" customWidth="1"/>
    <col min="10" max="10" width="21.25" bestFit="1" customWidth="1"/>
  </cols>
  <sheetData>
    <row r="1" spans="1:11" ht="16.5" customHeight="1">
      <c r="A1" s="2" t="s">
        <v>18</v>
      </c>
      <c r="B1" s="2"/>
      <c r="C1" s="3"/>
      <c r="D1" s="2"/>
      <c r="E1" s="2"/>
      <c r="F1" s="2"/>
      <c r="G1" s="2"/>
      <c r="H1" s="2"/>
    </row>
    <row r="2" spans="1:11" ht="15" customHeight="1">
      <c r="A2" s="122" t="s">
        <v>22</v>
      </c>
      <c r="B2" s="122"/>
      <c r="C2" s="122"/>
      <c r="D2" s="122"/>
      <c r="E2" s="122"/>
      <c r="F2" s="122"/>
      <c r="G2" s="122"/>
      <c r="H2" s="122"/>
    </row>
    <row r="3" spans="1:11" ht="21" customHeight="1">
      <c r="A3" s="2"/>
      <c r="B3" s="2"/>
      <c r="C3" s="3"/>
      <c r="D3" s="2"/>
      <c r="E3" s="2"/>
      <c r="G3" s="55" t="s">
        <v>17</v>
      </c>
      <c r="H3" s="55"/>
      <c r="I3" s="56"/>
    </row>
    <row r="4" spans="1:11" ht="5.25" customHeight="1"/>
    <row r="5" spans="1:11" ht="42" customHeight="1">
      <c r="A5" s="124"/>
      <c r="B5" s="117" t="s">
        <v>0</v>
      </c>
      <c r="C5" s="119" t="s">
        <v>3</v>
      </c>
      <c r="D5" s="119"/>
      <c r="E5" s="119"/>
      <c r="F5" s="8" t="s">
        <v>2</v>
      </c>
      <c r="G5" s="117" t="s">
        <v>4</v>
      </c>
      <c r="H5" s="117" t="s">
        <v>5</v>
      </c>
      <c r="I5" s="120" t="s">
        <v>6</v>
      </c>
    </row>
    <row r="6" spans="1:11" ht="42.75" customHeight="1">
      <c r="A6" s="125"/>
      <c r="B6" s="118"/>
      <c r="C6" s="7" t="s">
        <v>1</v>
      </c>
      <c r="D6" s="7" t="s">
        <v>14</v>
      </c>
      <c r="E6" s="6" t="s">
        <v>10</v>
      </c>
      <c r="F6" s="5" t="s">
        <v>13</v>
      </c>
      <c r="G6" s="118"/>
      <c r="H6" s="118"/>
      <c r="I6" s="121"/>
    </row>
    <row r="7" spans="1:11" ht="19.5" customHeight="1">
      <c r="A7" s="20" t="s">
        <v>86</v>
      </c>
      <c r="B7" s="44" t="s">
        <v>42</v>
      </c>
      <c r="C7" s="21" t="str">
        <f>IF(B7="","","5年産")</f>
        <v>5年産</v>
      </c>
      <c r="D7" s="44" t="s">
        <v>39</v>
      </c>
      <c r="E7" s="45">
        <v>30</v>
      </c>
      <c r="F7" s="22"/>
      <c r="G7" s="22">
        <v>45209</v>
      </c>
      <c r="H7" s="46">
        <v>5</v>
      </c>
      <c r="I7" s="47">
        <f>+E7*H7</f>
        <v>150</v>
      </c>
      <c r="J7" s="18"/>
      <c r="K7" s="14"/>
    </row>
    <row r="8" spans="1:11" ht="19.5" customHeight="1">
      <c r="A8" s="25" t="s">
        <v>86</v>
      </c>
      <c r="B8" s="48" t="s">
        <v>43</v>
      </c>
      <c r="C8" s="26" t="str">
        <f t="shared" ref="C8:C19" si="0">IF(B8="","","5年産")</f>
        <v>5年産</v>
      </c>
      <c r="D8" s="48" t="s">
        <v>40</v>
      </c>
      <c r="E8" s="49">
        <v>30</v>
      </c>
      <c r="F8" s="29"/>
      <c r="G8" s="29">
        <v>45210</v>
      </c>
      <c r="H8" s="50">
        <v>2</v>
      </c>
      <c r="I8" s="51">
        <f t="shared" ref="I8:I19" si="1">+E8*H8</f>
        <v>60</v>
      </c>
      <c r="K8" s="14"/>
    </row>
    <row r="9" spans="1:11" ht="19.5" customHeight="1">
      <c r="A9" s="25" t="s">
        <v>87</v>
      </c>
      <c r="B9" s="48" t="s">
        <v>44</v>
      </c>
      <c r="C9" s="26" t="str">
        <f t="shared" si="0"/>
        <v>5年産</v>
      </c>
      <c r="D9" s="48" t="s">
        <v>41</v>
      </c>
      <c r="E9" s="49">
        <v>10</v>
      </c>
      <c r="F9" s="29"/>
      <c r="G9" s="29">
        <v>45230</v>
      </c>
      <c r="H9" s="50">
        <v>1</v>
      </c>
      <c r="I9" s="51">
        <f t="shared" si="1"/>
        <v>10</v>
      </c>
      <c r="K9" s="14"/>
    </row>
    <row r="10" spans="1:11" ht="19.5" customHeight="1">
      <c r="A10" s="25" t="s">
        <v>88</v>
      </c>
      <c r="B10" s="48" t="s">
        <v>7</v>
      </c>
      <c r="C10" s="26" t="str">
        <f t="shared" si="0"/>
        <v>5年産</v>
      </c>
      <c r="D10" s="48" t="s">
        <v>41</v>
      </c>
      <c r="E10" s="49">
        <v>10</v>
      </c>
      <c r="F10" s="29"/>
      <c r="G10" s="29">
        <v>45229</v>
      </c>
      <c r="H10" s="50">
        <v>2</v>
      </c>
      <c r="I10" s="51">
        <f t="shared" si="1"/>
        <v>20</v>
      </c>
      <c r="K10" s="14"/>
    </row>
    <row r="11" spans="1:11" ht="19.5" customHeight="1">
      <c r="A11" s="25" t="s">
        <v>88</v>
      </c>
      <c r="B11" s="48" t="s">
        <v>8</v>
      </c>
      <c r="C11" s="26" t="str">
        <f t="shared" si="0"/>
        <v>5年産</v>
      </c>
      <c r="D11" s="48" t="s">
        <v>41</v>
      </c>
      <c r="E11" s="49">
        <v>30</v>
      </c>
      <c r="F11" s="29"/>
      <c r="G11" s="29">
        <v>45209</v>
      </c>
      <c r="H11" s="50">
        <v>8</v>
      </c>
      <c r="I11" s="51">
        <f t="shared" si="1"/>
        <v>240</v>
      </c>
      <c r="K11" s="14"/>
    </row>
    <row r="12" spans="1:11" ht="19.5" customHeight="1">
      <c r="A12" s="25" t="s">
        <v>88</v>
      </c>
      <c r="B12" s="48" t="s">
        <v>12</v>
      </c>
      <c r="C12" s="26" t="str">
        <f t="shared" si="0"/>
        <v>5年産</v>
      </c>
      <c r="D12" s="48" t="s">
        <v>41</v>
      </c>
      <c r="E12" s="49">
        <v>10</v>
      </c>
      <c r="F12" s="29">
        <v>45209</v>
      </c>
      <c r="G12" s="52">
        <v>45392</v>
      </c>
      <c r="H12" s="50">
        <v>6</v>
      </c>
      <c r="I12" s="51">
        <f t="shared" si="1"/>
        <v>60</v>
      </c>
      <c r="K12" s="14"/>
    </row>
    <row r="13" spans="1:11" ht="19.5" customHeight="1">
      <c r="A13" s="25" t="s">
        <v>88</v>
      </c>
      <c r="B13" s="48" t="s">
        <v>12</v>
      </c>
      <c r="C13" s="26" t="str">
        <f t="shared" si="0"/>
        <v>5年産</v>
      </c>
      <c r="D13" s="48" t="s">
        <v>41</v>
      </c>
      <c r="E13" s="49">
        <v>10</v>
      </c>
      <c r="F13" s="29">
        <v>45209</v>
      </c>
      <c r="G13" s="52">
        <v>45392</v>
      </c>
      <c r="H13" s="50">
        <v>3</v>
      </c>
      <c r="I13" s="51">
        <f t="shared" si="1"/>
        <v>30</v>
      </c>
      <c r="K13" s="14"/>
    </row>
    <row r="14" spans="1:11" ht="19.5" customHeight="1">
      <c r="A14" s="53"/>
      <c r="B14" s="48"/>
      <c r="C14" s="26" t="str">
        <f t="shared" si="0"/>
        <v/>
      </c>
      <c r="D14" s="48"/>
      <c r="E14" s="27"/>
      <c r="F14" s="28"/>
      <c r="G14" s="28"/>
      <c r="H14" s="30"/>
      <c r="I14" s="54">
        <f t="shared" si="1"/>
        <v>0</v>
      </c>
      <c r="K14" s="14"/>
    </row>
    <row r="15" spans="1:11" ht="19.5" customHeight="1">
      <c r="A15" s="53"/>
      <c r="B15" s="48"/>
      <c r="C15" s="26" t="str">
        <f t="shared" si="0"/>
        <v/>
      </c>
      <c r="D15" s="48"/>
      <c r="E15" s="27"/>
      <c r="F15" s="28"/>
      <c r="G15" s="28"/>
      <c r="H15" s="30"/>
      <c r="I15" s="54">
        <f t="shared" si="1"/>
        <v>0</v>
      </c>
      <c r="K15" s="14"/>
    </row>
    <row r="16" spans="1:11" ht="19.5" customHeight="1">
      <c r="A16" s="53"/>
      <c r="B16" s="48"/>
      <c r="C16" s="26" t="str">
        <f t="shared" si="0"/>
        <v/>
      </c>
      <c r="D16" s="48"/>
      <c r="E16" s="27"/>
      <c r="F16" s="28"/>
      <c r="G16" s="28"/>
      <c r="H16" s="30"/>
      <c r="I16" s="54">
        <f t="shared" si="1"/>
        <v>0</v>
      </c>
      <c r="K16" s="14"/>
    </row>
    <row r="17" spans="1:11" ht="19.5" customHeight="1">
      <c r="A17" s="53"/>
      <c r="B17" s="48"/>
      <c r="C17" s="26" t="str">
        <f t="shared" si="0"/>
        <v/>
      </c>
      <c r="D17" s="48"/>
      <c r="E17" s="27"/>
      <c r="F17" s="28"/>
      <c r="G17" s="28"/>
      <c r="H17" s="30"/>
      <c r="I17" s="54">
        <f t="shared" si="1"/>
        <v>0</v>
      </c>
      <c r="K17" s="14"/>
    </row>
    <row r="18" spans="1:11" ht="19.5" customHeight="1">
      <c r="A18" s="53"/>
      <c r="B18" s="48"/>
      <c r="C18" s="26" t="str">
        <f t="shared" si="0"/>
        <v/>
      </c>
      <c r="D18" s="48"/>
      <c r="E18" s="27"/>
      <c r="F18" s="28"/>
      <c r="G18" s="28"/>
      <c r="H18" s="30"/>
      <c r="I18" s="54">
        <f t="shared" si="1"/>
        <v>0</v>
      </c>
      <c r="K18" s="14"/>
    </row>
    <row r="19" spans="1:11" ht="19.5" customHeight="1" thickBot="1">
      <c r="A19" s="86"/>
      <c r="B19" s="87"/>
      <c r="C19" s="88" t="str">
        <f t="shared" si="0"/>
        <v/>
      </c>
      <c r="D19" s="87"/>
      <c r="E19" s="89"/>
      <c r="F19" s="90"/>
      <c r="G19" s="90"/>
      <c r="H19" s="91"/>
      <c r="I19" s="92">
        <f t="shared" si="1"/>
        <v>0</v>
      </c>
      <c r="K19" s="14"/>
    </row>
    <row r="20" spans="1:11" ht="19.5" customHeight="1" thickTop="1">
      <c r="A20" s="93"/>
      <c r="B20" s="127" t="s">
        <v>99</v>
      </c>
      <c r="C20" s="128"/>
      <c r="D20" s="128"/>
      <c r="E20" s="128"/>
      <c r="F20" s="128"/>
      <c r="G20" s="129"/>
      <c r="H20" s="94">
        <v>7</v>
      </c>
      <c r="I20" s="95">
        <v>210</v>
      </c>
    </row>
    <row r="21" spans="1:11" ht="19.5" customHeight="1">
      <c r="A21" s="58"/>
      <c r="B21" s="130" t="s">
        <v>100</v>
      </c>
      <c r="C21" s="131"/>
      <c r="D21" s="131"/>
      <c r="E21" s="131"/>
      <c r="F21" s="131"/>
      <c r="G21" s="132"/>
      <c r="H21" s="71">
        <v>1</v>
      </c>
      <c r="I21" s="72">
        <v>10</v>
      </c>
    </row>
    <row r="22" spans="1:11" ht="19.5" customHeight="1">
      <c r="A22" s="58"/>
      <c r="B22" s="130" t="s">
        <v>101</v>
      </c>
      <c r="C22" s="131"/>
      <c r="D22" s="131"/>
      <c r="E22" s="131"/>
      <c r="F22" s="131"/>
      <c r="G22" s="132"/>
      <c r="H22" s="71">
        <v>19</v>
      </c>
      <c r="I22" s="72">
        <v>350</v>
      </c>
    </row>
    <row r="23" spans="1:11" ht="19.5" customHeight="1" thickBot="1">
      <c r="A23" s="57"/>
      <c r="B23" s="133" t="s">
        <v>102</v>
      </c>
      <c r="C23" s="134"/>
      <c r="D23" s="134"/>
      <c r="E23" s="134"/>
      <c r="F23" s="134"/>
      <c r="G23" s="135"/>
      <c r="H23" s="69"/>
      <c r="I23" s="70"/>
    </row>
    <row r="24" spans="1:11" ht="19.5" customHeight="1" thickTop="1">
      <c r="A24" s="37"/>
      <c r="B24" s="103" t="s">
        <v>11</v>
      </c>
      <c r="C24" s="104"/>
      <c r="D24" s="104"/>
      <c r="E24" s="104"/>
      <c r="F24" s="104"/>
      <c r="G24" s="105"/>
      <c r="H24" s="42">
        <f>SUM(H7:H19)</f>
        <v>27</v>
      </c>
      <c r="I24" s="43">
        <f>SUM(I7:I19)</f>
        <v>570</v>
      </c>
    </row>
    <row r="25" spans="1:11" ht="19.5" customHeight="1">
      <c r="A25" s="16"/>
      <c r="B25" s="9"/>
      <c r="C25" s="10"/>
      <c r="D25" s="11"/>
      <c r="E25" s="10"/>
      <c r="F25" s="10"/>
      <c r="G25" s="12"/>
      <c r="H25" s="13" t="s">
        <v>19</v>
      </c>
      <c r="I25" s="17">
        <f>ROUNDDOWN(I24,0)</f>
        <v>570</v>
      </c>
    </row>
    <row r="26" spans="1:11" ht="18" customHeight="1">
      <c r="A26" s="2" t="s">
        <v>9</v>
      </c>
      <c r="B26" s="2"/>
      <c r="C26" s="3"/>
      <c r="D26" s="2"/>
      <c r="E26" s="2"/>
      <c r="F26" s="2"/>
      <c r="G26" s="2"/>
      <c r="H26" s="2"/>
    </row>
    <row r="27" spans="1:11" ht="48.75" customHeight="1">
      <c r="A27" s="123" t="s">
        <v>45</v>
      </c>
      <c r="B27" s="123"/>
      <c r="C27" s="123"/>
      <c r="D27" s="123"/>
      <c r="E27" s="123"/>
      <c r="F27" s="123"/>
      <c r="G27" s="123"/>
      <c r="H27" s="123"/>
      <c r="I27" s="123"/>
    </row>
    <row r="28" spans="1:11">
      <c r="A28" s="126" t="s">
        <v>20</v>
      </c>
      <c r="B28" s="126"/>
      <c r="C28" s="126"/>
      <c r="D28" s="126"/>
      <c r="E28" s="126"/>
      <c r="F28" s="126"/>
      <c r="G28" s="126"/>
      <c r="H28" s="126"/>
    </row>
    <row r="29" spans="1:11" ht="37.5" customHeight="1">
      <c r="A29" s="123" t="s">
        <v>21</v>
      </c>
      <c r="B29" s="123"/>
      <c r="C29" s="123"/>
      <c r="D29" s="123"/>
      <c r="E29" s="123"/>
      <c r="F29" s="123"/>
      <c r="G29" s="123"/>
      <c r="H29" s="123"/>
      <c r="I29" s="123"/>
    </row>
  </sheetData>
  <mergeCells count="15">
    <mergeCell ref="A29:I29"/>
    <mergeCell ref="I5:I6"/>
    <mergeCell ref="A5:A6"/>
    <mergeCell ref="B24:G24"/>
    <mergeCell ref="A28:H28"/>
    <mergeCell ref="B20:G20"/>
    <mergeCell ref="B21:G21"/>
    <mergeCell ref="B22:G22"/>
    <mergeCell ref="B23:G23"/>
    <mergeCell ref="A27:I27"/>
    <mergeCell ref="A2:H2"/>
    <mergeCell ref="B5:B6"/>
    <mergeCell ref="C5:E5"/>
    <mergeCell ref="G5:G6"/>
    <mergeCell ref="H5:H6"/>
  </mergeCells>
  <phoneticPr fontId="4"/>
  <dataValidations count="1">
    <dataValidation type="list" imeMode="on" allowBlank="1" showInputMessage="1" promptTitle="ドロップダウンリストから選択できます。" prompt="直接入力することもできます。" sqref="D7:D19">
      <formula1>産地・銘柄等サンプル</formula1>
    </dataValidation>
  </dataValidations>
  <pageMargins left="0.43307086614173229" right="0.23622047244094491" top="0.35433070866141736" bottom="0.35433070866141736" header="0.11811023622047245" footer="0.11811023622047245"/>
  <pageSetup paperSize="9" scale="94" fitToHeight="3"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56"/>
  <sheetViews>
    <sheetView showGridLines="0" topLeftCell="A7" workbookViewId="0">
      <selection activeCell="D14" sqref="D14"/>
    </sheetView>
  </sheetViews>
  <sheetFormatPr defaultRowHeight="19.5" customHeight="1"/>
  <cols>
    <col min="1" max="1" width="24.75" bestFit="1" customWidth="1"/>
    <col min="3" max="3" width="15" customWidth="1"/>
    <col min="4" max="4" width="7.375" customWidth="1"/>
  </cols>
  <sheetData>
    <row r="1" spans="1:4" ht="19.5" customHeight="1">
      <c r="A1" s="15" t="s">
        <v>15</v>
      </c>
      <c r="C1" s="136" t="s">
        <v>90</v>
      </c>
      <c r="D1" s="137"/>
    </row>
    <row r="2" spans="1:4" ht="19.5" customHeight="1">
      <c r="A2" s="16" t="s">
        <v>23</v>
      </c>
      <c r="C2" s="19" t="s">
        <v>95</v>
      </c>
      <c r="D2" s="19" t="s">
        <v>91</v>
      </c>
    </row>
    <row r="3" spans="1:4" ht="19.5" customHeight="1">
      <c r="A3" s="16" t="s">
        <v>24</v>
      </c>
      <c r="C3" s="19" t="s">
        <v>96</v>
      </c>
      <c r="D3" s="19" t="s">
        <v>92</v>
      </c>
    </row>
    <row r="4" spans="1:4" ht="19.5" customHeight="1">
      <c r="A4" s="16" t="s">
        <v>36</v>
      </c>
      <c r="C4" s="19" t="s">
        <v>97</v>
      </c>
      <c r="D4" s="19" t="s">
        <v>93</v>
      </c>
    </row>
    <row r="5" spans="1:4" ht="19.5" customHeight="1">
      <c r="A5" s="16" t="s">
        <v>47</v>
      </c>
      <c r="C5" s="19" t="s">
        <v>98</v>
      </c>
      <c r="D5" s="19" t="s">
        <v>94</v>
      </c>
    </row>
    <row r="6" spans="1:4" ht="19.5" customHeight="1">
      <c r="A6" s="16" t="s">
        <v>48</v>
      </c>
    </row>
    <row r="7" spans="1:4" ht="19.5" customHeight="1">
      <c r="A7" s="16" t="s">
        <v>49</v>
      </c>
    </row>
    <row r="8" spans="1:4" ht="19.5" customHeight="1">
      <c r="A8" s="16" t="s">
        <v>50</v>
      </c>
    </row>
    <row r="9" spans="1:4" ht="19.5" customHeight="1">
      <c r="A9" s="16" t="s">
        <v>51</v>
      </c>
    </row>
    <row r="10" spans="1:4" ht="19.5" customHeight="1">
      <c r="A10" s="16" t="s">
        <v>31</v>
      </c>
    </row>
    <row r="11" spans="1:4" ht="19.5" customHeight="1">
      <c r="A11" s="16" t="s">
        <v>52</v>
      </c>
    </row>
    <row r="12" spans="1:4" ht="19.5" customHeight="1">
      <c r="A12" s="16" t="s">
        <v>35</v>
      </c>
    </row>
    <row r="13" spans="1:4" ht="19.5" customHeight="1">
      <c r="A13" s="16" t="s">
        <v>53</v>
      </c>
    </row>
    <row r="14" spans="1:4" ht="19.5" customHeight="1">
      <c r="A14" s="16" t="s">
        <v>54</v>
      </c>
    </row>
    <row r="15" spans="1:4" ht="19.5" customHeight="1">
      <c r="A15" s="16" t="s">
        <v>55</v>
      </c>
    </row>
    <row r="16" spans="1:4" ht="19.5" customHeight="1">
      <c r="A16" s="16" t="s">
        <v>56</v>
      </c>
    </row>
    <row r="17" spans="1:1" ht="19.5" customHeight="1">
      <c r="A17" s="16" t="s">
        <v>57</v>
      </c>
    </row>
    <row r="18" spans="1:1" ht="19.5" customHeight="1">
      <c r="A18" s="16" t="s">
        <v>58</v>
      </c>
    </row>
    <row r="19" spans="1:1" ht="19.5" customHeight="1">
      <c r="A19" s="16" t="s">
        <v>59</v>
      </c>
    </row>
    <row r="20" spans="1:1" ht="19.5" customHeight="1">
      <c r="A20" s="16" t="s">
        <v>60</v>
      </c>
    </row>
    <row r="21" spans="1:1" ht="19.5" customHeight="1">
      <c r="A21" s="16" t="s">
        <v>61</v>
      </c>
    </row>
    <row r="22" spans="1:1" ht="19.5" customHeight="1">
      <c r="A22" s="16" t="s">
        <v>28</v>
      </c>
    </row>
    <row r="23" spans="1:1" ht="19.5" customHeight="1">
      <c r="A23" s="16" t="s">
        <v>62</v>
      </c>
    </row>
    <row r="24" spans="1:1" ht="19.5" customHeight="1">
      <c r="A24" s="16" t="s">
        <v>32</v>
      </c>
    </row>
    <row r="25" spans="1:1" ht="19.5" customHeight="1">
      <c r="A25" s="16" t="s">
        <v>25</v>
      </c>
    </row>
    <row r="26" spans="1:1" ht="19.5" customHeight="1">
      <c r="A26" s="16" t="s">
        <v>63</v>
      </c>
    </row>
    <row r="27" spans="1:1" ht="19.5" customHeight="1">
      <c r="A27" s="16" t="s">
        <v>64</v>
      </c>
    </row>
    <row r="28" spans="1:1" ht="19.5" customHeight="1">
      <c r="A28" s="16" t="s">
        <v>26</v>
      </c>
    </row>
    <row r="29" spans="1:1" ht="19.5" customHeight="1">
      <c r="A29" s="16" t="s">
        <v>65</v>
      </c>
    </row>
    <row r="30" spans="1:1" ht="19.5" customHeight="1">
      <c r="A30" s="16" t="s">
        <v>66</v>
      </c>
    </row>
    <row r="31" spans="1:1" ht="19.5" customHeight="1">
      <c r="A31" s="16" t="s">
        <v>33</v>
      </c>
    </row>
    <row r="32" spans="1:1" ht="19.5" customHeight="1">
      <c r="A32" s="16" t="s">
        <v>67</v>
      </c>
    </row>
    <row r="33" spans="1:1" ht="19.5" customHeight="1">
      <c r="A33" s="16" t="s">
        <v>68</v>
      </c>
    </row>
    <row r="34" spans="1:1" ht="19.5" customHeight="1">
      <c r="A34" s="16" t="s">
        <v>27</v>
      </c>
    </row>
    <row r="35" spans="1:1" ht="19.5" customHeight="1">
      <c r="A35" s="16" t="s">
        <v>29</v>
      </c>
    </row>
    <row r="36" spans="1:1" ht="19.5" customHeight="1">
      <c r="A36" s="16" t="s">
        <v>30</v>
      </c>
    </row>
    <row r="37" spans="1:1" ht="19.5" customHeight="1">
      <c r="A37" s="16" t="s">
        <v>34</v>
      </c>
    </row>
    <row r="38" spans="1:1" ht="19.5" customHeight="1">
      <c r="A38" s="16" t="s">
        <v>69</v>
      </c>
    </row>
    <row r="39" spans="1:1" ht="19.5" customHeight="1">
      <c r="A39" s="16" t="s">
        <v>81</v>
      </c>
    </row>
    <row r="40" spans="1:1" ht="19.5" customHeight="1">
      <c r="A40" s="16" t="s">
        <v>82</v>
      </c>
    </row>
    <row r="41" spans="1:1" ht="19.5" customHeight="1">
      <c r="A41" s="16" t="s">
        <v>83</v>
      </c>
    </row>
    <row r="42" spans="1:1" ht="19.5" customHeight="1">
      <c r="A42" s="16" t="s">
        <v>37</v>
      </c>
    </row>
    <row r="43" spans="1:1" ht="19.5" customHeight="1">
      <c r="A43" s="16" t="s">
        <v>38</v>
      </c>
    </row>
    <row r="44" spans="1:1" ht="19.5" customHeight="1">
      <c r="A44" s="16" t="s">
        <v>70</v>
      </c>
    </row>
    <row r="45" spans="1:1" ht="19.5" customHeight="1">
      <c r="A45" s="16" t="s">
        <v>84</v>
      </c>
    </row>
    <row r="46" spans="1:1" ht="19.5" customHeight="1">
      <c r="A46" s="16" t="s">
        <v>85</v>
      </c>
    </row>
    <row r="47" spans="1:1" ht="19.5" customHeight="1">
      <c r="A47" s="16" t="s">
        <v>71</v>
      </c>
    </row>
    <row r="48" spans="1:1" ht="19.5" customHeight="1">
      <c r="A48" s="16" t="s">
        <v>72</v>
      </c>
    </row>
    <row r="49" spans="1:1" ht="19.5" customHeight="1">
      <c r="A49" s="16" t="s">
        <v>73</v>
      </c>
    </row>
    <row r="50" spans="1:1" ht="19.5" customHeight="1">
      <c r="A50" s="16" t="s">
        <v>74</v>
      </c>
    </row>
    <row r="51" spans="1:1" ht="19.5" customHeight="1">
      <c r="A51" s="16" t="s">
        <v>75</v>
      </c>
    </row>
    <row r="52" spans="1:1" ht="19.5" customHeight="1">
      <c r="A52" s="16" t="s">
        <v>76</v>
      </c>
    </row>
    <row r="53" spans="1:1" ht="19.5" customHeight="1">
      <c r="A53" s="16" t="s">
        <v>77</v>
      </c>
    </row>
    <row r="54" spans="1:1" ht="19.5" customHeight="1">
      <c r="A54" s="16" t="s">
        <v>78</v>
      </c>
    </row>
    <row r="55" spans="1:1" ht="19.5" customHeight="1">
      <c r="A55" s="16" t="s">
        <v>79</v>
      </c>
    </row>
    <row r="56" spans="1:1" ht="19.5" customHeight="1">
      <c r="A56" s="16" t="s">
        <v>80</v>
      </c>
    </row>
  </sheetData>
  <mergeCells count="1">
    <mergeCell ref="C1:D1"/>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 (玄米)</vt:lpstr>
      <vt:lpstr>記入例 (玄米)</vt:lpstr>
      <vt:lpstr>銘柄名等</vt:lpstr>
      <vt:lpstr>'記入例 (玄米)'!Print_Titles</vt:lpstr>
      <vt:lpstr>'入力用 (玄米)'!Print_Titles</vt:lpstr>
      <vt:lpstr>産地・銘柄等サンプル</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2024-03-26T09:26:54Z</dcterms:modified>
</cp:coreProperties>
</file>