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5160" yWindow="15" windowWidth="23175" windowHeight="15285" tabRatio="766"/>
  </bookViews>
  <sheets>
    <sheet name="入力用（精米）" sheetId="6" r:id="rId1"/>
    <sheet name="記入例（精米）" sheetId="10" r:id="rId2"/>
    <sheet name="銘柄名等" sheetId="7" r:id="rId3"/>
  </sheets>
  <definedNames>
    <definedName name="_xlnm._FilterDatabase" localSheetId="1" hidden="1">'記入例（精米）'!$A$5:$H$31</definedName>
    <definedName name="_xlnm._FilterDatabase" localSheetId="0" hidden="1">'入力用（精米）'!$A$6:$Q$6</definedName>
    <definedName name="_xlnm.Print_Titles" localSheetId="0">'入力用（精米）'!$1:$6</definedName>
    <definedName name="産地・銘柄等サンプル">銘柄名等!$A$2:$A$56</definedName>
  </definedNames>
  <calcPr calcId="152511"/>
</workbook>
</file>

<file path=xl/calcChain.xml><?xml version="1.0" encoding="utf-8"?>
<calcChain xmlns="http://schemas.openxmlformats.org/spreadsheetml/2006/main">
  <c r="C14" i="6" l="1"/>
  <c r="I14" i="6"/>
  <c r="I13" i="6" l="1"/>
  <c r="C13" i="6"/>
  <c r="I12" i="6"/>
  <c r="C12" i="6"/>
  <c r="I11" i="6"/>
  <c r="C11" i="6"/>
  <c r="I10" i="6"/>
  <c r="C10" i="6"/>
  <c r="I9" i="6"/>
  <c r="C9" i="6"/>
  <c r="I8" i="6"/>
  <c r="C8" i="6"/>
  <c r="C7" i="6"/>
  <c r="H25" i="6"/>
  <c r="C19" i="6"/>
  <c r="C18" i="6"/>
  <c r="C17" i="6"/>
  <c r="C16" i="6"/>
  <c r="C15" i="6"/>
  <c r="H25" i="10" l="1"/>
  <c r="I14" i="10"/>
  <c r="I7" i="10"/>
  <c r="C14" i="10"/>
  <c r="C13" i="10"/>
  <c r="C12" i="10"/>
  <c r="C11" i="10"/>
  <c r="C10" i="10"/>
  <c r="C9" i="10"/>
  <c r="C8" i="10"/>
  <c r="C7" i="10"/>
  <c r="I16" i="6" l="1"/>
  <c r="I15" i="6"/>
  <c r="C20" i="10" l="1"/>
  <c r="C19" i="10"/>
  <c r="C18" i="10"/>
  <c r="C17" i="10"/>
  <c r="C16" i="10"/>
  <c r="C15" i="10"/>
  <c r="I13" i="10"/>
  <c r="I12" i="10"/>
  <c r="I11" i="10"/>
  <c r="I10" i="10"/>
  <c r="I9" i="10"/>
  <c r="I8" i="10"/>
  <c r="I19" i="6"/>
  <c r="I18" i="6"/>
  <c r="I17" i="6"/>
  <c r="I7" i="6"/>
  <c r="I25" i="6" l="1"/>
  <c r="I26" i="6" s="1"/>
  <c r="I25" i="10"/>
  <c r="I26" i="10" s="1"/>
</calcChain>
</file>

<file path=xl/sharedStrings.xml><?xml version="1.0" encoding="utf-8"?>
<sst xmlns="http://schemas.openxmlformats.org/spreadsheetml/2006/main" count="136" uniqueCount="98">
  <si>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</si>
  <si>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</si>
  <si>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</si>
  <si>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</si>
  <si>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</si>
  <si>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</si>
  <si>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</si>
  <si>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量目（kg）</t>
    <rPh sb="0" eb="2">
      <t>リョウモク</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</si>
  <si>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</si>
  <si>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</si>
  <si>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</si>
  <si>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直接販売した米穀の数量報告書（精米）</t>
    <rPh sb="0" eb="2">
      <t>チョクセツ</t>
    </rPh>
    <rPh sb="2" eb="4">
      <t>ハンバイ</t>
    </rPh>
    <rPh sb="6" eb="8">
      <t>ベイコク</t>
    </rPh>
    <rPh sb="9" eb="11">
      <t>スウリョウ</t>
    </rPh>
    <rPh sb="11" eb="14">
      <t>ホウコクショ</t>
    </rPh>
    <rPh sb="15" eb="17">
      <t>セイマイ</t>
    </rPh>
    <phoneticPr fontId="1"/>
  </si>
  <si>
    <t>合　　計</t>
    <phoneticPr fontId="1"/>
  </si>
  <si>
    <t>（注意事項）</t>
  </si>
  <si>
    <t>　　　　　　　　　　　　　玄米換算数量（合計×110/100）</t>
    <phoneticPr fontId="1"/>
  </si>
  <si>
    <t>氏名：　</t>
    <rPh sb="0" eb="2">
      <t>シメイ</t>
    </rPh>
    <phoneticPr fontId="1"/>
  </si>
  <si>
    <t>別紙参考様式第6号の2</t>
    <rPh sb="0" eb="2">
      <t>ベッシ</t>
    </rPh>
    <rPh sb="2" eb="4">
      <t>サンコウ</t>
    </rPh>
    <rPh sb="4" eb="6">
      <t>ヨウシキ</t>
    </rPh>
    <rPh sb="6" eb="7">
      <t>ダイ</t>
    </rPh>
    <rPh sb="8" eb="9">
      <t>ゴウ</t>
    </rPh>
    <phoneticPr fontId="1"/>
  </si>
  <si>
    <t>（２）精米で販売した数量の合計に100分の110を乗じることにより換算した玄米数量を記入してください。１㎏未満の端数があるときには、切り捨てにより整理してください。</t>
  </si>
  <si>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phoneticPr fontId="1"/>
  </si>
  <si>
    <r>
      <t>直接販売した米穀の数量報告書（</t>
    </r>
    <r>
      <rPr>
        <sz val="12"/>
        <color indexed="10"/>
        <rFont val="ＭＳ Ｐ明朝"/>
        <family val="1"/>
        <charset val="128"/>
      </rPr>
      <t>精米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セイマイ</t>
    </rPh>
    <phoneticPr fontId="1"/>
  </si>
  <si>
    <t>農林　一郎</t>
  </si>
  <si>
    <t>農林　次郎</t>
  </si>
  <si>
    <t>農林　三郎</t>
  </si>
  <si>
    <t>新潟県産 こしいぶき</t>
  </si>
  <si>
    <t>新潟県産 コシヒカリ</t>
  </si>
  <si>
    <t>新潟県産　コシヒカリ</t>
  </si>
  <si>
    <t>新潟県産　こしいぶき</t>
  </si>
  <si>
    <t>新潟県産　ひとめぼれ</t>
  </si>
  <si>
    <t>新潟県産　キヌヒカリ</t>
  </si>
  <si>
    <t>新潟県産　越路早生</t>
  </si>
  <si>
    <t>新潟県産　春陽</t>
  </si>
  <si>
    <t>新潟県産　千秋楽</t>
  </si>
  <si>
    <t>新潟県産　トドロキワセ</t>
  </si>
  <si>
    <t>新潟県産　どんとこい</t>
  </si>
  <si>
    <t>新潟県産　なごりゆき</t>
  </si>
  <si>
    <t>新潟県産　農林１号</t>
  </si>
  <si>
    <t>新潟県産　はえぬき</t>
  </si>
  <si>
    <t>新潟県産　ミルキークイーン</t>
  </si>
  <si>
    <t>新潟県産　ゆきの精</t>
  </si>
  <si>
    <t>新潟県産　こがねもち</t>
  </si>
  <si>
    <t>新潟県産　わたぼうし</t>
  </si>
  <si>
    <t>新潟県産 ゆきん子舞</t>
  </si>
  <si>
    <t>（１）交付前年度末（収穫年の翌年の３月31日）までに販売したもの又は販売契約を締結して販売の対象としたものの精米数量を、販売の相手先ごと、銘柄（例えば、令和○年産特別栽培米○○県産コシヒカリ精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</si>
  <si>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t>新潟県産　ゆきん子舞</t>
  </si>
  <si>
    <t>新潟県産　あきたこまち</t>
  </si>
  <si>
    <t>新潟県産　縁結び</t>
  </si>
  <si>
    <t>新潟県産　越のかおり</t>
  </si>
  <si>
    <t>新潟県産　ちほみのり</t>
  </si>
  <si>
    <t>新潟県産　葉月みのり</t>
  </si>
  <si>
    <t>新潟県産　あきだわら</t>
  </si>
  <si>
    <t>新潟県産　亀の蔵</t>
  </si>
  <si>
    <t>新潟県産　五百川</t>
  </si>
  <si>
    <t>新潟県産　つきあかり</t>
  </si>
  <si>
    <t>新潟県産　和みリゾット</t>
  </si>
  <si>
    <t>新潟県産　ヒカリ新世紀</t>
  </si>
  <si>
    <t>新潟県産　やまだわら</t>
  </si>
  <si>
    <t>新潟県産　いのちの壱</t>
  </si>
  <si>
    <t>新潟県産　華麗舞</t>
  </si>
  <si>
    <t>新潟県産　つくばＳＤ１号</t>
  </si>
  <si>
    <t>新潟県産　夢ごこち</t>
  </si>
  <si>
    <t>新潟県産　えみのあき</t>
  </si>
  <si>
    <t>新潟県産　新之助</t>
  </si>
  <si>
    <t>新潟県産　つくばＳＤ２号</t>
  </si>
  <si>
    <t>新潟県産　みずほの輝き</t>
  </si>
  <si>
    <t>新潟県産　笑みの絆</t>
  </si>
  <si>
    <t>新潟県産　みつひかり</t>
  </si>
  <si>
    <t>新潟県産　ゆきみのり</t>
  </si>
  <si>
    <t>新潟県産　五百万石</t>
  </si>
  <si>
    <t>新潟県産　一本〆</t>
  </si>
  <si>
    <t>新潟県産　八反錦２号</t>
  </si>
  <si>
    <t>新潟県産　菊水</t>
  </si>
  <si>
    <t>新潟県産　北陸１２号</t>
  </si>
  <si>
    <t>新潟県産　越神楽</t>
  </si>
  <si>
    <t>新潟県産　山田錦</t>
  </si>
  <si>
    <t>新潟県産　越淡麗</t>
  </si>
  <si>
    <t>新潟県産　たかね錦</t>
  </si>
  <si>
    <t>新潟県産　楽風舞</t>
    <rPh sb="5" eb="6">
      <t>ラク</t>
    </rPh>
    <rPh sb="6" eb="7">
      <t>カゼ</t>
    </rPh>
    <rPh sb="7" eb="8">
      <t>マイ</t>
    </rPh>
    <phoneticPr fontId="1"/>
  </si>
  <si>
    <t>新潟県産　恋初めし</t>
    <rPh sb="0" eb="2">
      <t>ニイガタ</t>
    </rPh>
    <rPh sb="2" eb="4">
      <t>ケンサン</t>
    </rPh>
    <rPh sb="5" eb="6">
      <t>コイ</t>
    </rPh>
    <rPh sb="6" eb="7">
      <t>ハツ</t>
    </rPh>
    <phoneticPr fontId="1"/>
  </si>
  <si>
    <t>新潟県産　にじのきらめき</t>
    <rPh sb="0" eb="2">
      <t>ニイガタ</t>
    </rPh>
    <rPh sb="2" eb="4">
      <t>ケンサン</t>
    </rPh>
    <phoneticPr fontId="1"/>
  </si>
  <si>
    <t>新潟県産　はたはったん</t>
    <rPh sb="0" eb="3">
      <t>ニイガタケン</t>
    </rPh>
    <rPh sb="3" eb="4">
      <t>サン</t>
    </rPh>
    <phoneticPr fontId="1"/>
  </si>
  <si>
    <t>新潟県産　紫宝</t>
    <rPh sb="0" eb="3">
      <t>ニイガタケン</t>
    </rPh>
    <rPh sb="3" eb="4">
      <t>サン</t>
    </rPh>
    <rPh sb="5" eb="6">
      <t>ムラサキ</t>
    </rPh>
    <rPh sb="6" eb="7">
      <t>タカラ</t>
    </rPh>
    <phoneticPr fontId="1"/>
  </si>
  <si>
    <t>新潟県産　新潟糯</t>
    <rPh sb="0" eb="3">
      <t>ニイガタケン</t>
    </rPh>
    <rPh sb="3" eb="4">
      <t>サン</t>
    </rPh>
    <rPh sb="5" eb="7">
      <t>ニイガタ</t>
    </rPh>
    <rPh sb="7" eb="8">
      <t>モチ</t>
    </rPh>
    <phoneticPr fontId="1"/>
  </si>
  <si>
    <t>①</t>
    <phoneticPr fontId="1"/>
  </si>
  <si>
    <t>②</t>
    <phoneticPr fontId="1"/>
  </si>
  <si>
    <t>③</t>
    <phoneticPr fontId="1"/>
  </si>
  <si>
    <t>①　の　計</t>
    <rPh sb="4" eb="5">
      <t>ケイ</t>
    </rPh>
    <phoneticPr fontId="1"/>
  </si>
  <si>
    <t>②　の　計</t>
    <rPh sb="4" eb="5">
      <t>ケイ</t>
    </rPh>
    <phoneticPr fontId="1"/>
  </si>
  <si>
    <t>③　の　計</t>
    <rPh sb="4" eb="5">
      <t>ケイ</t>
    </rPh>
    <phoneticPr fontId="1"/>
  </si>
  <si>
    <t>④　の　計</t>
    <rPh sb="4" eb="5">
      <t>ケイ</t>
    </rPh>
    <phoneticPr fontId="1"/>
  </si>
  <si>
    <t>合　　　計</t>
    <rPh sb="0" eb="1">
      <t>ゴウ</t>
    </rPh>
    <rPh sb="4" eb="5">
      <t>ケイ</t>
    </rPh>
    <phoneticPr fontId="4"/>
  </si>
  <si>
    <t>玄米換算数量（合計×110/100）</t>
    <phoneticPr fontId="4"/>
  </si>
  <si>
    <t>販売の相手先の業種</t>
  </si>
  <si>
    <t>卸・小売</t>
    <phoneticPr fontId="1"/>
  </si>
  <si>
    <t>中食・外食</t>
    <phoneticPr fontId="1"/>
  </si>
  <si>
    <t>消費者</t>
    <phoneticPr fontId="1"/>
  </si>
  <si>
    <t>その他</t>
    <phoneticPr fontId="1"/>
  </si>
  <si>
    <t>④</t>
    <phoneticPr fontId="1"/>
  </si>
  <si>
    <t>販売の相手先の業種</t>
    <rPh sb="0" eb="2">
      <t>ハンバイ</t>
    </rPh>
    <rPh sb="3" eb="5">
      <t>アイテ</t>
    </rPh>
    <rPh sb="5" eb="6">
      <t>サキ</t>
    </rPh>
    <rPh sb="7" eb="9">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</si>
</sst>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
    <numFmt numFmtId="178" formatCode="#,##0.0;[Red]\-#,##0.0"/>
    <numFmt numFmtId="179" formatCode="0.0"/>
    <numFmt numFmtId="180" formatCode="#,##0.0_ ;[Red]\-#,##0.0\ "/>
    <numFmt numFmtId="181" formatCode="e&quot;年産&quot;"/>
    <numFmt numFmtId="182" formatCode="#,##0.0_);\(#,##0.0\)"/>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11"/>
      <name val="ＭＳ Ｐゴシック"/>
      <family val="3"/>
      <charset val="128"/>
      <scheme val="minor"/>
    </font>
    <font>
      <sz val="11"/>
      <color theme="1"/>
      <name val="Arial"/>
      <family val="2"/>
    </font>
    <font>
      <b/>
      <sz val="10"/>
      <color theme="1"/>
      <name val="ＭＳ Ｐ明朝"/>
      <family val="1"/>
      <charset val="128"/>
    </font>
    <font>
      <sz val="12"/>
      <color theme="1"/>
      <name val="ＭＳ Ｐ明朝"/>
      <family val="1"/>
      <charset val="128"/>
    </font>
    <font>
      <sz val="10"/>
      <color rgb="FF000000"/>
      <name val="ＭＳ Ｐゴシック"/>
      <family val="3"/>
      <charset val="128"/>
      <scheme val="minor"/>
    </font>
    <font>
      <sz val="11"/>
      <color rgb="FF000000"/>
      <name val="ＭＳ Ｐゴシック"/>
      <family val="3"/>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theme="0" tint="-0.24994659260841701"/>
      </bottom>
      <diagonal/>
    </border>
    <border>
      <left/>
      <right/>
      <top style="double">
        <color indexed="64"/>
      </top>
      <bottom style="thin">
        <color theme="0" tint="-0.24994659260841701"/>
      </bottom>
      <diagonal/>
    </border>
    <border>
      <left/>
      <right style="thin">
        <color indexed="64"/>
      </right>
      <top style="double">
        <color indexed="64"/>
      </top>
      <bottom style="thin">
        <color theme="0" tint="-0.24994659260841701"/>
      </bottom>
      <diagonal/>
    </border>
    <border>
      <left style="thin">
        <color indexed="64"/>
      </left>
      <right style="thin">
        <color indexed="64"/>
      </right>
      <top style="double">
        <color indexed="64"/>
      </top>
      <bottom style="thin">
        <color theme="0" tint="-0.2499465926084170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7">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9"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177" fontId="8" fillId="0" borderId="0" xfId="0" applyNumberFormat="1" applyFont="1" applyAlignment="1">
      <alignment vertical="center" shrinkToFit="1"/>
    </xf>
    <xf numFmtId="0" fontId="8" fillId="0" borderId="0" xfId="0" applyFont="1" applyAlignment="1">
      <alignment vertical="center" wrapText="1"/>
    </xf>
    <xf numFmtId="178" fontId="8" fillId="0" borderId="0" xfId="0" applyNumberFormat="1" applyFont="1">
      <alignment vertical="center"/>
    </xf>
    <xf numFmtId="180" fontId="8" fillId="0" borderId="1" xfId="0" applyNumberFormat="1" applyFont="1" applyBorder="1" applyAlignment="1">
      <alignment horizontal="right" vertical="center" shrinkToFit="1"/>
    </xf>
    <xf numFmtId="0" fontId="10" fillId="0" borderId="0" xfId="0" applyFont="1">
      <alignment vertical="center"/>
    </xf>
    <xf numFmtId="0" fontId="7" fillId="0" borderId="1" xfId="0" applyFont="1" applyBorder="1">
      <alignment vertical="center"/>
    </xf>
    <xf numFmtId="0" fontId="0" fillId="0" borderId="1" xfId="0" applyBorder="1">
      <alignment vertical="center"/>
    </xf>
    <xf numFmtId="180" fontId="8" fillId="2" borderId="1" xfId="0" applyNumberFormat="1" applyFont="1" applyFill="1" applyBorder="1" applyAlignment="1">
      <alignment horizontal="right" vertical="center" shrinkToFit="1"/>
    </xf>
    <xf numFmtId="0" fontId="12" fillId="4" borderId="2" xfId="0" applyFont="1" applyFill="1" applyBorder="1" applyAlignment="1">
      <alignment horizontal="center" vertical="center" wrapText="1"/>
    </xf>
    <xf numFmtId="0" fontId="8" fillId="0" borderId="10" xfId="0" applyFont="1" applyBorder="1" applyAlignment="1">
      <alignment horizontal="left" vertical="center"/>
    </xf>
    <xf numFmtId="176" fontId="8" fillId="0" borderId="7"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0" fontId="0" fillId="0" borderId="3" xfId="0" applyBorder="1" applyAlignment="1">
      <alignment horizontal="center" vertical="center"/>
    </xf>
    <xf numFmtId="14" fontId="0" fillId="0" borderId="0" xfId="0" applyNumberFormat="1">
      <alignment vertical="center"/>
    </xf>
    <xf numFmtId="0" fontId="0" fillId="0" borderId="11" xfId="0" applyBorder="1" applyAlignment="1">
      <alignment horizontal="center" vertical="center"/>
    </xf>
    <xf numFmtId="0" fontId="8" fillId="0" borderId="11" xfId="0" applyFont="1" applyBorder="1" applyAlignment="1">
      <alignment horizontal="center" vertical="center" shrinkToFit="1"/>
    </xf>
    <xf numFmtId="181" fontId="8" fillId="0" borderId="11" xfId="0" applyNumberFormat="1" applyFont="1" applyBorder="1" applyAlignment="1">
      <alignment horizontal="center" vertical="center" shrinkToFit="1"/>
    </xf>
    <xf numFmtId="179" fontId="11" fillId="0" borderId="11" xfId="0" applyNumberFormat="1" applyFont="1" applyBorder="1" applyAlignment="1">
      <alignment horizontal="center" vertical="center" shrinkToFit="1"/>
    </xf>
    <xf numFmtId="176" fontId="8" fillId="0" borderId="11" xfId="0" applyNumberFormat="1" applyFont="1" applyBorder="1" applyAlignment="1">
      <alignment horizontal="right" vertical="center" shrinkToFit="1"/>
    </xf>
    <xf numFmtId="38" fontId="11" fillId="0" borderId="11" xfId="1" applyFont="1" applyFill="1" applyBorder="1" applyAlignment="1">
      <alignment horizontal="center" vertical="center" shrinkToFit="1"/>
    </xf>
    <xf numFmtId="178" fontId="11" fillId="2" borderId="11" xfId="1" applyNumberFormat="1" applyFont="1" applyFill="1" applyBorder="1" applyAlignment="1">
      <alignment horizontal="right" vertical="center" indent="1" shrinkToFit="1"/>
    </xf>
    <xf numFmtId="176" fontId="8" fillId="3" borderId="11" xfId="0" applyNumberFormat="1" applyFont="1" applyFill="1" applyBorder="1" applyAlignment="1">
      <alignment horizontal="right" vertical="center" shrinkToFit="1"/>
    </xf>
    <xf numFmtId="179" fontId="8" fillId="0" borderId="11" xfId="0" applyNumberFormat="1" applyFont="1" applyBorder="1" applyAlignment="1">
      <alignment vertical="center" shrinkToFit="1"/>
    </xf>
    <xf numFmtId="176" fontId="8" fillId="0" borderId="11" xfId="0" applyNumberFormat="1" applyFont="1" applyBorder="1" applyAlignment="1">
      <alignment vertical="center" shrinkToFit="1"/>
    </xf>
    <xf numFmtId="38" fontId="8" fillId="0" borderId="11" xfId="1" applyFont="1" applyFill="1" applyBorder="1" applyAlignment="1">
      <alignment horizontal="center" vertical="center" shrinkToFit="1"/>
    </xf>
    <xf numFmtId="178" fontId="8" fillId="5" borderId="16" xfId="1" applyNumberFormat="1" applyFont="1" applyFill="1" applyBorder="1" applyAlignment="1">
      <alignment horizontal="right" vertical="center" shrinkToFit="1"/>
    </xf>
    <xf numFmtId="0" fontId="0" fillId="0" borderId="19" xfId="0" applyBorder="1">
      <alignment vertical="center"/>
    </xf>
    <xf numFmtId="38" fontId="8" fillId="0" borderId="16" xfId="1" applyFont="1" applyFill="1" applyBorder="1" applyAlignment="1">
      <alignment horizontal="center" vertical="center" shrinkToFit="1"/>
    </xf>
    <xf numFmtId="180" fontId="8" fillId="2" borderId="16" xfId="0" applyNumberFormat="1" applyFont="1" applyFill="1" applyBorder="1" applyAlignment="1">
      <alignment horizontal="right" vertical="center" shrinkToFit="1"/>
    </xf>
    <xf numFmtId="0" fontId="8" fillId="0" borderId="17" xfId="0" applyFont="1" applyBorder="1" applyAlignment="1">
      <alignment horizontal="center" vertical="center" shrinkToFit="1"/>
    </xf>
    <xf numFmtId="0" fontId="8" fillId="0" borderId="3" xfId="0" applyFont="1" applyBorder="1" applyAlignment="1">
      <alignment horizontal="center" vertical="center" shrinkToFit="1"/>
    </xf>
    <xf numFmtId="181" fontId="8" fillId="0" borderId="3" xfId="0" applyNumberFormat="1" applyFont="1" applyBorder="1" applyAlignment="1">
      <alignment horizontal="center" vertical="center" shrinkToFit="1"/>
    </xf>
    <xf numFmtId="179" fontId="11" fillId="0" borderId="3" xfId="0" applyNumberFormat="1" applyFont="1" applyBorder="1" applyAlignment="1">
      <alignment horizontal="center" vertical="center" shrinkToFit="1"/>
    </xf>
    <xf numFmtId="176" fontId="8" fillId="0" borderId="3" xfId="0" applyNumberFormat="1" applyFont="1" applyBorder="1" applyAlignment="1">
      <alignment horizontal="right" vertical="center" shrinkToFit="1"/>
    </xf>
    <xf numFmtId="38" fontId="11" fillId="0" borderId="3" xfId="1" applyFont="1" applyFill="1" applyBorder="1" applyAlignment="1">
      <alignment horizontal="center" vertical="center" shrinkToFit="1"/>
    </xf>
    <xf numFmtId="178" fontId="11" fillId="2" borderId="3" xfId="1" applyNumberFormat="1" applyFont="1" applyFill="1" applyBorder="1" applyAlignment="1">
      <alignment horizontal="right" vertical="center" indent="1" shrinkToFit="1"/>
    </xf>
    <xf numFmtId="38" fontId="8" fillId="0" borderId="12" xfId="1" applyFont="1" applyFill="1" applyBorder="1" applyAlignment="1">
      <alignment horizontal="center" vertical="center" shrinkToFit="1"/>
    </xf>
    <xf numFmtId="180" fontId="8" fillId="2" borderId="11" xfId="0" applyNumberFormat="1" applyFont="1" applyFill="1" applyBorder="1" applyAlignment="1">
      <alignment horizontal="right" vertical="center" shrinkToFit="1"/>
    </xf>
    <xf numFmtId="0" fontId="0" fillId="0" borderId="7" xfId="0" applyBorder="1">
      <alignment vertical="center"/>
    </xf>
    <xf numFmtId="38" fontId="8" fillId="5" borderId="11" xfId="1" applyFont="1" applyFill="1" applyBorder="1" applyAlignment="1">
      <alignment horizontal="center" vertical="center" shrinkToFit="1"/>
    </xf>
    <xf numFmtId="0" fontId="8" fillId="0" borderId="16" xfId="0" applyFont="1" applyBorder="1" applyAlignment="1">
      <alignment horizontal="center" vertical="center" shrinkToFit="1"/>
    </xf>
    <xf numFmtId="181" fontId="8" fillId="0" borderId="16" xfId="0" applyNumberFormat="1" applyFont="1" applyBorder="1" applyAlignment="1">
      <alignment horizontal="center" vertical="center" shrinkToFit="1"/>
    </xf>
    <xf numFmtId="179" fontId="8" fillId="0" borderId="16" xfId="0" applyNumberFormat="1" applyFont="1" applyBorder="1" applyAlignment="1">
      <alignment vertical="center" shrinkToFit="1"/>
    </xf>
    <xf numFmtId="176" fontId="8" fillId="0" borderId="16" xfId="0" applyNumberFormat="1" applyFont="1" applyBorder="1" applyAlignment="1">
      <alignment vertical="center" shrinkToFit="1"/>
    </xf>
    <xf numFmtId="0" fontId="8" fillId="0" borderId="19" xfId="0" applyFont="1" applyBorder="1" applyAlignment="1">
      <alignment horizontal="center" vertical="center" shrinkToFit="1"/>
    </xf>
    <xf numFmtId="182" fontId="8" fillId="5" borderId="11" xfId="1" applyNumberFormat="1" applyFont="1" applyFill="1" applyBorder="1" applyAlignment="1">
      <alignment horizontal="right" vertical="center" shrinkToFit="1"/>
    </xf>
    <xf numFmtId="0" fontId="15" fillId="0" borderId="1" xfId="0" applyFont="1" applyBorder="1" applyAlignment="1">
      <alignment horizontal="left" vertical="center"/>
    </xf>
    <xf numFmtId="179" fontId="8" fillId="0" borderId="3" xfId="0" applyNumberFormat="1" applyFont="1" applyBorder="1" applyAlignment="1">
      <alignment vertical="center" shrinkToFit="1"/>
    </xf>
    <xf numFmtId="176" fontId="8" fillId="0" borderId="3" xfId="0" applyNumberFormat="1" applyFont="1" applyBorder="1" applyAlignment="1">
      <alignment vertical="center" shrinkToFit="1"/>
    </xf>
    <xf numFmtId="38" fontId="8" fillId="0" borderId="3" xfId="1" applyFont="1" applyFill="1" applyBorder="1" applyAlignment="1">
      <alignment horizontal="center" vertical="center" shrinkToFit="1"/>
    </xf>
    <xf numFmtId="180" fontId="8" fillId="0" borderId="3" xfId="0" applyNumberFormat="1" applyFont="1" applyBorder="1" applyAlignment="1">
      <alignment horizontal="right" vertical="center" shrinkToFit="1"/>
    </xf>
    <xf numFmtId="38" fontId="8" fillId="5" borderId="23" xfId="1" applyFont="1" applyFill="1" applyBorder="1" applyAlignment="1">
      <alignment horizontal="center" vertical="center" shrinkToFit="1"/>
    </xf>
    <xf numFmtId="0" fontId="8" fillId="0" borderId="24" xfId="0" applyFont="1" applyBorder="1" applyAlignment="1">
      <alignment horizontal="center" vertical="center" shrinkToFit="1"/>
    </xf>
    <xf numFmtId="182" fontId="8" fillId="5" borderId="23" xfId="1" applyNumberFormat="1" applyFont="1" applyFill="1" applyBorder="1" applyAlignment="1">
      <alignment horizontal="right" vertical="center" shrinkToFit="1"/>
    </xf>
    <xf numFmtId="182" fontId="8" fillId="5" borderId="16" xfId="1" applyNumberFormat="1" applyFont="1" applyFill="1" applyBorder="1" applyAlignment="1">
      <alignment horizontal="right" vertical="center" shrinkToFit="1"/>
    </xf>
    <xf numFmtId="0" fontId="8" fillId="0" borderId="4" xfId="0" applyFont="1" applyBorder="1" applyAlignment="1">
      <alignment horizontal="center" vertical="center" shrinkToFit="1"/>
    </xf>
    <xf numFmtId="180" fontId="8" fillId="2" borderId="19" xfId="0" applyNumberFormat="1" applyFont="1" applyFill="1" applyBorder="1" applyAlignment="1">
      <alignment horizontal="right" vertical="center" shrinkToFit="1"/>
    </xf>
    <xf numFmtId="0" fontId="0" fillId="0" borderId="12" xfId="0" applyBorder="1">
      <alignment vertical="center"/>
    </xf>
    <xf numFmtId="178" fontId="8" fillId="0" borderId="12" xfId="1" applyNumberFormat="1" applyFont="1" applyFill="1" applyBorder="1" applyAlignment="1">
      <alignment horizontal="right" vertical="center" shrinkToFit="1"/>
    </xf>
    <xf numFmtId="0" fontId="0" fillId="0" borderId="16" xfId="0" applyBorder="1">
      <alignment vertical="center"/>
    </xf>
    <xf numFmtId="178" fontId="8" fillId="0" borderId="16" xfId="1" applyNumberFormat="1" applyFont="1" applyFill="1" applyBorder="1" applyAlignment="1">
      <alignment horizontal="right" vertical="center" shrinkToFit="1"/>
    </xf>
    <xf numFmtId="38" fontId="8" fillId="0" borderId="19" xfId="1" applyFont="1" applyFill="1" applyBorder="1" applyAlignment="1">
      <alignment horizontal="center" vertical="center" shrinkToFit="1"/>
    </xf>
    <xf numFmtId="180" fontId="8" fillId="0" borderId="19" xfId="0" applyNumberFormat="1" applyFont="1" applyBorder="1" applyAlignment="1">
      <alignment horizontal="right" vertical="center" shrinkToFit="1"/>
    </xf>
    <xf numFmtId="0" fontId="8" fillId="0" borderId="10" xfId="0" applyFont="1" applyBorder="1">
      <alignment vertical="center"/>
    </xf>
    <xf numFmtId="0" fontId="0" fillId="0" borderId="25" xfId="0" applyBorder="1">
      <alignment vertical="center"/>
    </xf>
    <xf numFmtId="38" fontId="8" fillId="0" borderId="25" xfId="1" applyFont="1" applyFill="1" applyBorder="1" applyAlignment="1">
      <alignment horizontal="center" vertical="center" shrinkToFit="1"/>
    </xf>
    <xf numFmtId="178" fontId="8" fillId="0" borderId="25" xfId="1" applyNumberFormat="1" applyFont="1" applyFill="1" applyBorder="1" applyAlignment="1">
      <alignment horizontal="right" vertical="center" shrinkToFit="1"/>
    </xf>
    <xf numFmtId="0" fontId="0" fillId="0" borderId="30" xfId="0" applyBorder="1">
      <alignment vertical="center"/>
    </xf>
    <xf numFmtId="38" fontId="8" fillId="0" borderId="30" xfId="1" applyFont="1" applyFill="1" applyBorder="1" applyAlignment="1">
      <alignment horizontal="center" vertical="center" shrinkToFit="1"/>
    </xf>
    <xf numFmtId="178" fontId="8" fillId="0" borderId="30" xfId="1" applyNumberFormat="1" applyFont="1" applyFill="1" applyBorder="1" applyAlignment="1">
      <alignment horizontal="right" vertical="center" shrinkToFit="1"/>
    </xf>
    <xf numFmtId="0" fontId="8" fillId="0" borderId="3" xfId="0" applyFont="1" applyBorder="1" applyAlignment="1">
      <alignment horizontal="left" vertical="center" shrinkToFit="1"/>
    </xf>
    <xf numFmtId="0" fontId="0" fillId="0" borderId="16" xfId="0" applyBorder="1" applyAlignment="1">
      <alignment horizontal="center" vertical="center"/>
    </xf>
    <xf numFmtId="180" fontId="8" fillId="0" borderId="16" xfId="0" applyNumberFormat="1" applyFont="1" applyBorder="1" applyAlignment="1">
      <alignment horizontal="right" vertical="center" shrinkToFit="1"/>
    </xf>
    <xf numFmtId="180" fontId="8" fillId="0" borderId="11" xfId="0" applyNumberFormat="1" applyFont="1" applyBorder="1" applyAlignment="1">
      <alignment horizontal="right" vertical="center" shrinkToFi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7"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0" fontId="16" fillId="0" borderId="3" xfId="0" applyFont="1" applyBorder="1" applyAlignment="1">
      <alignment horizontal="center" vertical="top"/>
    </xf>
    <xf numFmtId="0" fontId="16" fillId="0" borderId="2" xfId="0" applyFont="1" applyBorder="1" applyAlignment="1">
      <alignment horizontal="center" vertical="top"/>
    </xf>
    <xf numFmtId="0" fontId="8" fillId="0" borderId="2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Alignment="1">
      <alignment horizontal="center" vertical="center" shrinkToFit="1"/>
    </xf>
    <xf numFmtId="0" fontId="8" fillId="0" borderId="18" xfId="0" applyFont="1" applyBorder="1" applyAlignment="1">
      <alignment horizontal="center" vertical="center" shrinkToFit="1"/>
    </xf>
    <xf numFmtId="0" fontId="13" fillId="0" borderId="0" xfId="0" applyFont="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8" fillId="5" borderId="24" xfId="0" applyFont="1" applyFill="1" applyBorder="1" applyAlignment="1">
      <alignment horizontal="center" vertical="center" shrinkToFit="1"/>
    </xf>
    <xf numFmtId="0" fontId="8" fillId="5" borderId="25" xfId="0" applyFont="1" applyFill="1" applyBorder="1" applyAlignment="1">
      <alignment horizontal="center" vertical="center" shrinkToFit="1"/>
    </xf>
    <xf numFmtId="0" fontId="8" fillId="5" borderId="26" xfId="0" applyFont="1" applyFill="1" applyBorder="1" applyAlignment="1">
      <alignment horizontal="center" vertical="center" shrinkToFit="1"/>
    </xf>
    <xf numFmtId="0" fontId="8" fillId="5" borderId="20" xfId="0" applyFont="1" applyFill="1" applyBorder="1" applyAlignment="1">
      <alignment horizontal="center" vertical="center" shrinkToFit="1"/>
    </xf>
    <xf numFmtId="0" fontId="8" fillId="5" borderId="21" xfId="0" applyFont="1" applyFill="1" applyBorder="1" applyAlignment="1">
      <alignment horizontal="center" vertical="center" shrinkToFit="1"/>
    </xf>
    <xf numFmtId="0" fontId="8" fillId="5" borderId="22" xfId="0" applyFont="1" applyFill="1" applyBorder="1" applyAlignment="1">
      <alignment horizontal="center" vertical="center" shrinkToFit="1"/>
    </xf>
    <xf numFmtId="0" fontId="8" fillId="5" borderId="17" xfId="0" applyFont="1" applyFill="1" applyBorder="1" applyAlignment="1">
      <alignment horizontal="center" vertical="center" shrinkToFit="1"/>
    </xf>
    <xf numFmtId="0" fontId="8" fillId="5" borderId="0" xfId="0" applyFont="1" applyFill="1" applyAlignment="1">
      <alignment horizontal="center" vertical="center" shrinkToFit="1"/>
    </xf>
    <xf numFmtId="0" fontId="8" fillId="5" borderId="18" xfId="0" applyFont="1" applyFill="1" applyBorder="1" applyAlignment="1">
      <alignment horizontal="center" vertical="center" shrinkToFit="1"/>
    </xf>
    <xf numFmtId="0" fontId="8" fillId="0" borderId="10" xfId="0" applyFont="1" applyBorder="1" applyAlignment="1">
      <alignment horizontal="left" vertical="center"/>
    </xf>
    <xf numFmtId="0" fontId="8" fillId="0" borderId="0" xfId="0" applyFont="1" applyAlignment="1">
      <alignment horizontal="left" vertical="center" wrapText="1"/>
    </xf>
    <xf numFmtId="176" fontId="8" fillId="0" borderId="8"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0" fontId="14" fillId="0" borderId="7" xfId="0" applyFont="1" applyBorder="1" applyAlignment="1">
      <alignment horizontal="center" vertical="center"/>
    </xf>
    <xf numFmtId="0" fontId="14" fillId="0" borderId="9" xfId="0" applyFont="1" applyBorder="1" applyAlignment="1">
      <alignment horizontal="center" vertical="center"/>
    </xf>
  </cellXfs>
  <cellStyles count="2">
    <cellStyle name="桁区切り" xfId="1" builtinId="6"/>
    <cellStyle name="標準" xfId="0" builtinId="0"/>
  </cellStyles>
  <dxfs count="1">
    <dxf>
      <numFmt numFmtId="183"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171451</xdr:colOff>
      <xdr:row>4</xdr:row>
      <xdr:rowOff>304799</xdr:rowOff>
    </xdr:from>
    <xdr:to>
      <xdr:col>0</xdr:col>
      <xdr:colOff>1085850</xdr:colOff>
      <xdr:row>6</xdr:row>
      <xdr:rowOff>19049</xdr:rowOff>
    </xdr:to>
    <xdr:sp macro="" textlink="">
      <xdr:nvSpPr>
        <xdr:cNvPr id="7" name="正方形/長方形 6">
          <a:extLst>
            <a:ext uri="{FF2B5EF4-FFF2-40B4-BE49-F238E27FC236}">
              <a16:creationId xmlns:a16="http://schemas.microsoft.com/office/drawing/2014/main" xmlns="" id="{8BCCD754-DFA6-4E65-BD50-D531A1D04B88}"/>
            </a:ext>
          </a:extLst>
        </xdr:cNvPr>
        <xdr:cNvSpPr/>
      </xdr:nvSpPr>
      <xdr:spPr>
        <a:xfrm>
          <a:off x="171451" y="1038224"/>
          <a:ext cx="914399" cy="77152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hangingPunct="0"/>
          <a:r>
            <a:rPr kumimoji="1" lang="ja-JP" altLang="en-US" sz="900"/>
            <a:t>①卸・小売</a:t>
          </a:r>
          <a:endParaRPr kumimoji="1" lang="en-US" altLang="ja-JP" sz="900"/>
        </a:p>
        <a:p>
          <a:pPr algn="l" hangingPunct="0"/>
          <a:r>
            <a:rPr kumimoji="1" lang="ja-JP" altLang="en-US" sz="900"/>
            <a:t>②中食・外食</a:t>
          </a:r>
          <a:endParaRPr kumimoji="1" lang="en-US" altLang="ja-JP" sz="900"/>
        </a:p>
        <a:p>
          <a:pPr algn="l" hangingPunct="0"/>
          <a:r>
            <a:rPr kumimoji="1" lang="ja-JP" altLang="en-US" sz="900"/>
            <a:t>③消費者</a:t>
          </a:r>
          <a:endParaRPr kumimoji="1" lang="en-US" altLang="ja-JP" sz="900"/>
        </a:p>
        <a:p>
          <a:pPr algn="l" hangingPunct="0"/>
          <a:r>
            <a:rPr kumimoji="1" lang="ja-JP" altLang="en-US" sz="900"/>
            <a:t>④その他</a:t>
          </a:r>
          <a:endParaRPr kumimoji="1" lang="en-US" altLang="ja-JP" sz="900"/>
        </a:p>
      </xdr:txBody>
    </xdr:sp>
    <xdr:clientData/>
  </xdr:twoCellAnchor>
  <xdr:twoCellAnchor>
    <xdr:from>
      <xdr:col>0</xdr:col>
      <xdr:colOff>9523</xdr:colOff>
      <xdr:row>4</xdr:row>
      <xdr:rowOff>133349</xdr:rowOff>
    </xdr:from>
    <xdr:to>
      <xdr:col>1</xdr:col>
      <xdr:colOff>114300</xdr:colOff>
      <xdr:row>4</xdr:row>
      <xdr:rowOff>400050</xdr:rowOff>
    </xdr:to>
    <xdr:sp macro="" textlink="">
      <xdr:nvSpPr>
        <xdr:cNvPr id="8" name="正方形/長方形 7">
          <a:extLst>
            <a:ext uri="{FF2B5EF4-FFF2-40B4-BE49-F238E27FC236}">
              <a16:creationId xmlns:a16="http://schemas.microsoft.com/office/drawing/2014/main" xmlns="" id="{A3975E01-ECA4-4578-9710-A8036F451CC8}"/>
            </a:ext>
          </a:extLst>
        </xdr:cNvPr>
        <xdr:cNvSpPr/>
      </xdr:nvSpPr>
      <xdr:spPr>
        <a:xfrm>
          <a:off x="9523" y="828674"/>
          <a:ext cx="1447802" cy="266701"/>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下記から選択してください</a:t>
          </a:r>
          <a:endParaRPr kumimoji="1" lang="en-US" altLang="ja-JP" sz="800"/>
        </a:p>
      </xdr:txBody>
    </xdr:sp>
    <xdr:clientData/>
  </xdr:twoCellAnchor>
  <xdr:twoCellAnchor>
    <xdr:from>
      <xdr:col>0</xdr:col>
      <xdr:colOff>152400</xdr:colOff>
      <xdr:row>4</xdr:row>
      <xdr:rowOff>361950</xdr:rowOff>
    </xdr:from>
    <xdr:to>
      <xdr:col>0</xdr:col>
      <xdr:colOff>1028700</xdr:colOff>
      <xdr:row>5</xdr:row>
      <xdr:rowOff>457200</xdr:rowOff>
    </xdr:to>
    <xdr:sp macro="" textlink="">
      <xdr:nvSpPr>
        <xdr:cNvPr id="9" name="大かっこ 8">
          <a:extLst>
            <a:ext uri="{FF2B5EF4-FFF2-40B4-BE49-F238E27FC236}">
              <a16:creationId xmlns:a16="http://schemas.microsoft.com/office/drawing/2014/main" xmlns="" id="{2C178FA9-D166-40D7-A8D0-F70C1324DB7F}"/>
            </a:ext>
          </a:extLst>
        </xdr:cNvPr>
        <xdr:cNvSpPr/>
      </xdr:nvSpPr>
      <xdr:spPr>
        <a:xfrm>
          <a:off x="152400" y="1095375"/>
          <a:ext cx="876300" cy="609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723900</xdr:colOff>
      <xdr:row>6</xdr:row>
      <xdr:rowOff>95250</xdr:rowOff>
    </xdr:from>
    <xdr:to>
      <xdr:col>5</xdr:col>
      <xdr:colOff>790575</xdr:colOff>
      <xdr:row>12</xdr:row>
      <xdr:rowOff>38100</xdr:rowOff>
    </xdr:to>
    <xdr:cxnSp macro="">
      <xdr:nvCxnSpPr>
        <xdr:cNvPr id="12387" name="直線矢印コネクタ 1">
          <a:extLst>
            <a:ext uri="{FF2B5EF4-FFF2-40B4-BE49-F238E27FC236}">
              <a16:creationId xmlns:a16="http://schemas.microsoft.com/office/drawing/2014/main" xmlns="" id="{B79597D3-B5A4-4768-BF9A-956D1AE2F6AC}"/>
            </a:ext>
          </a:extLst>
        </xdr:cNvPr>
        <xdr:cNvCxnSpPr>
          <a:cxnSpLocks noChangeShapeType="1"/>
        </xdr:cNvCxnSpPr>
      </xdr:nvCxnSpPr>
      <xdr:spPr bwMode="auto">
        <a:xfrm flipH="1">
          <a:off x="5724525" y="164782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6</xdr:col>
      <xdr:colOff>657225</xdr:colOff>
      <xdr:row>0</xdr:row>
      <xdr:rowOff>0</xdr:rowOff>
    </xdr:from>
    <xdr:ext cx="1723549" cy="492443"/>
    <xdr:sp macro="" textlink="">
      <xdr:nvSpPr>
        <xdr:cNvPr id="3" name="テキスト ボックス 2">
          <a:extLst>
            <a:ext uri="{FF2B5EF4-FFF2-40B4-BE49-F238E27FC236}">
              <a16:creationId xmlns:a16="http://schemas.microsoft.com/office/drawing/2014/main" xmlns="" id="{A9B0BC35-B60B-44DB-A8A0-E91F633723A7}"/>
            </a:ext>
          </a:extLst>
        </xdr:cNvPr>
        <xdr:cNvSpPr txBox="1"/>
      </xdr:nvSpPr>
      <xdr:spPr>
        <a:xfrm>
          <a:off x="8705850" y="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＜記入例＞</a:t>
          </a:r>
        </a:p>
      </xdr:txBody>
    </xdr:sp>
    <xdr:clientData/>
  </xdr:oneCellAnchor>
  <xdr:twoCellAnchor>
    <xdr:from>
      <xdr:col>3</xdr:col>
      <xdr:colOff>95250</xdr:colOff>
      <xdr:row>14</xdr:row>
      <xdr:rowOff>76198</xdr:rowOff>
    </xdr:from>
    <xdr:to>
      <xdr:col>3</xdr:col>
      <xdr:colOff>1695450</xdr:colOff>
      <xdr:row>19</xdr:row>
      <xdr:rowOff>133349</xdr:rowOff>
    </xdr:to>
    <xdr:sp macro="" textlink="">
      <xdr:nvSpPr>
        <xdr:cNvPr id="4" name="テキスト ボックス 3">
          <a:extLst>
            <a:ext uri="{FF2B5EF4-FFF2-40B4-BE49-F238E27FC236}">
              <a16:creationId xmlns:a16="http://schemas.microsoft.com/office/drawing/2014/main" xmlns="" id="{C0057CAE-1CE7-450F-BAAB-F57E6EF6F1A9}"/>
            </a:ext>
          </a:extLst>
        </xdr:cNvPr>
        <xdr:cNvSpPr txBox="1"/>
      </xdr:nvSpPr>
      <xdr:spPr>
        <a:xfrm>
          <a:off x="2676525" y="3609973"/>
          <a:ext cx="1600200" cy="12954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5</xdr:col>
      <xdr:colOff>57150</xdr:colOff>
      <xdr:row>14</xdr:row>
      <xdr:rowOff>66676</xdr:rowOff>
    </xdr:from>
    <xdr:to>
      <xdr:col>5</xdr:col>
      <xdr:colOff>1638300</xdr:colOff>
      <xdr:row>19</xdr:row>
      <xdr:rowOff>142875</xdr:rowOff>
    </xdr:to>
    <xdr:sp macro="" textlink="">
      <xdr:nvSpPr>
        <xdr:cNvPr id="5" name="テキスト ボックス 4">
          <a:extLst>
            <a:ext uri="{FF2B5EF4-FFF2-40B4-BE49-F238E27FC236}">
              <a16:creationId xmlns:a16="http://schemas.microsoft.com/office/drawing/2014/main" xmlns="" id="{AC12454C-C930-4FAB-9E69-28A3C97E686B}"/>
            </a:ext>
          </a:extLst>
        </xdr:cNvPr>
        <xdr:cNvSpPr txBox="1"/>
      </xdr:nvSpPr>
      <xdr:spPr>
        <a:xfrm>
          <a:off x="5057775" y="3600451"/>
          <a:ext cx="1581150"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6</xdr:col>
      <xdr:colOff>171450</xdr:colOff>
      <xdr:row>14</xdr:row>
      <xdr:rowOff>66675</xdr:rowOff>
    </xdr:from>
    <xdr:to>
      <xdr:col>6</xdr:col>
      <xdr:colOff>1323975</xdr:colOff>
      <xdr:row>19</xdr:row>
      <xdr:rowOff>142874</xdr:rowOff>
    </xdr:to>
    <xdr:sp macro="" textlink="">
      <xdr:nvSpPr>
        <xdr:cNvPr id="6" name="テキスト ボックス 5">
          <a:extLst>
            <a:ext uri="{FF2B5EF4-FFF2-40B4-BE49-F238E27FC236}">
              <a16:creationId xmlns:a16="http://schemas.microsoft.com/office/drawing/2014/main" xmlns="" id="{322771E9-8D0F-4464-AED1-BE0EC21AC504}"/>
            </a:ext>
          </a:extLst>
        </xdr:cNvPr>
        <xdr:cNvSpPr txBox="1"/>
      </xdr:nvSpPr>
      <xdr:spPr>
        <a:xfrm>
          <a:off x="8153400" y="3886200"/>
          <a:ext cx="1152525"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・収穫年の翌年の４月１日以降に米穀を引き渡す場合は、予定年月日を記入してください。</a:t>
          </a:r>
        </a:p>
      </xdr:txBody>
    </xdr:sp>
    <xdr:clientData/>
  </xdr:twoCellAnchor>
  <xdr:twoCellAnchor>
    <xdr:from>
      <xdr:col>8</xdr:col>
      <xdr:colOff>104775</xdr:colOff>
      <xdr:row>14</xdr:row>
      <xdr:rowOff>95251</xdr:rowOff>
    </xdr:from>
    <xdr:to>
      <xdr:col>8</xdr:col>
      <xdr:colOff>1114425</xdr:colOff>
      <xdr:row>19</xdr:row>
      <xdr:rowOff>28575</xdr:rowOff>
    </xdr:to>
    <xdr:sp macro="" textlink="">
      <xdr:nvSpPr>
        <xdr:cNvPr id="7" name="テキスト ボックス 6">
          <a:extLst>
            <a:ext uri="{FF2B5EF4-FFF2-40B4-BE49-F238E27FC236}">
              <a16:creationId xmlns:a16="http://schemas.microsoft.com/office/drawing/2014/main" xmlns="" id="{D55D3B20-0A22-40EB-B5D3-77BC76E19A90}"/>
            </a:ext>
          </a:extLst>
        </xdr:cNvPr>
        <xdr:cNvSpPr txBox="1"/>
      </xdr:nvSpPr>
      <xdr:spPr>
        <a:xfrm>
          <a:off x="10334625" y="3914776"/>
          <a:ext cx="1009650" cy="117157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twoCellAnchor>
    <xdr:from>
      <xdr:col>6</xdr:col>
      <xdr:colOff>171450</xdr:colOff>
      <xdr:row>20</xdr:row>
      <xdr:rowOff>85726</xdr:rowOff>
    </xdr:from>
    <xdr:to>
      <xdr:col>6</xdr:col>
      <xdr:colOff>1409700</xdr:colOff>
      <xdr:row>23</xdr:row>
      <xdr:rowOff>76200</xdr:rowOff>
    </xdr:to>
    <xdr:sp macro="" textlink="">
      <xdr:nvSpPr>
        <xdr:cNvPr id="27" name="テキスト ボックス 26">
          <a:extLst>
            <a:ext uri="{FF2B5EF4-FFF2-40B4-BE49-F238E27FC236}">
              <a16:creationId xmlns:a16="http://schemas.microsoft.com/office/drawing/2014/main" xmlns="" id="{5E396B35-F040-4E77-9DCB-7E16D532A343}"/>
            </a:ext>
          </a:extLst>
        </xdr:cNvPr>
        <xdr:cNvSpPr txBox="1"/>
      </xdr:nvSpPr>
      <xdr:spPr>
        <a:xfrm>
          <a:off x="8153400" y="5391151"/>
          <a:ext cx="1238250" cy="67627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・販売の業種別に合計を集計してください。</a:t>
          </a:r>
          <a:endParaRPr kumimoji="1" lang="en-US" altLang="ja-JP" sz="1100"/>
        </a:p>
      </xdr:txBody>
    </xdr:sp>
    <xdr:clientData/>
  </xdr:twoCellAnchor>
  <xdr:twoCellAnchor>
    <xdr:from>
      <xdr:col>0</xdr:col>
      <xdr:colOff>1</xdr:colOff>
      <xdr:row>4</xdr:row>
      <xdr:rowOff>19050</xdr:rowOff>
    </xdr:from>
    <xdr:to>
      <xdr:col>1</xdr:col>
      <xdr:colOff>152401</xdr:colOff>
      <xdr:row>4</xdr:row>
      <xdr:rowOff>276225</xdr:rowOff>
    </xdr:to>
    <xdr:sp macro="" textlink="">
      <xdr:nvSpPr>
        <xdr:cNvPr id="29" name="正方形/長方形 28">
          <a:extLst>
            <a:ext uri="{FF2B5EF4-FFF2-40B4-BE49-F238E27FC236}">
              <a16:creationId xmlns:a16="http://schemas.microsoft.com/office/drawing/2014/main" xmlns="" id="{B5C98F5A-4A1A-4921-A035-2425A5F03105}"/>
            </a:ext>
          </a:extLst>
        </xdr:cNvPr>
        <xdr:cNvSpPr/>
      </xdr:nvSpPr>
      <xdr:spPr>
        <a:xfrm>
          <a:off x="1562101" y="5038725"/>
          <a:ext cx="1171575" cy="25717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販売の相手先の業種</a:t>
          </a:r>
          <a:endParaRPr kumimoji="1" lang="en-US" altLang="ja-JP" sz="1000"/>
        </a:p>
      </xdr:txBody>
    </xdr:sp>
    <xdr:clientData/>
  </xdr:twoCellAnchor>
  <xdr:twoCellAnchor>
    <xdr:from>
      <xdr:col>0</xdr:col>
      <xdr:colOff>28575</xdr:colOff>
      <xdr:row>4</xdr:row>
      <xdr:rowOff>200025</xdr:rowOff>
    </xdr:from>
    <xdr:to>
      <xdr:col>0</xdr:col>
      <xdr:colOff>1362075</xdr:colOff>
      <xdr:row>5</xdr:row>
      <xdr:rowOff>419100</xdr:rowOff>
    </xdr:to>
    <xdr:sp macro="" textlink="">
      <xdr:nvSpPr>
        <xdr:cNvPr id="30" name="正方形/長方形 29">
          <a:extLst>
            <a:ext uri="{FF2B5EF4-FFF2-40B4-BE49-F238E27FC236}">
              <a16:creationId xmlns:a16="http://schemas.microsoft.com/office/drawing/2014/main" xmlns="" id="{1F3ECEF2-FA31-4FB9-A030-11DB1411FFDF}"/>
            </a:ext>
          </a:extLst>
        </xdr:cNvPr>
        <xdr:cNvSpPr/>
      </xdr:nvSpPr>
      <xdr:spPr>
        <a:xfrm>
          <a:off x="28575" y="933450"/>
          <a:ext cx="1333500" cy="88582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hangingPunct="0"/>
          <a:r>
            <a:rPr kumimoji="1" lang="ja-JP" altLang="en-US" sz="800"/>
            <a:t>下記から選択してください</a:t>
          </a:r>
          <a:endParaRPr kumimoji="1" lang="en-US" altLang="ja-JP" sz="800"/>
        </a:p>
        <a:p>
          <a:pPr algn="l" hangingPunct="0"/>
          <a:r>
            <a:rPr kumimoji="1" lang="ja-JP" altLang="en-US" sz="800"/>
            <a:t>　　　</a:t>
          </a:r>
          <a:r>
            <a:rPr kumimoji="1" lang="ja-JP" altLang="en-US" sz="900"/>
            <a:t>　①卸・小売</a:t>
          </a:r>
          <a:endParaRPr kumimoji="1" lang="en-US" altLang="ja-JP" sz="900"/>
        </a:p>
        <a:p>
          <a:pPr algn="l" hangingPunct="0"/>
          <a:r>
            <a:rPr kumimoji="1" lang="ja-JP" altLang="en-US" sz="900"/>
            <a:t>　　　②中食・外食</a:t>
          </a:r>
          <a:endParaRPr kumimoji="1" lang="en-US" altLang="ja-JP" sz="900"/>
        </a:p>
        <a:p>
          <a:pPr algn="l" hangingPunct="0"/>
          <a:r>
            <a:rPr kumimoji="1" lang="ja-JP" altLang="en-US" sz="900"/>
            <a:t>　　　　③消費者</a:t>
          </a:r>
          <a:endParaRPr kumimoji="1" lang="en-US" altLang="ja-JP" sz="900"/>
        </a:p>
        <a:p>
          <a:pPr algn="l" hangingPunct="0"/>
          <a:r>
            <a:rPr kumimoji="1" lang="ja-JP" altLang="en-US" sz="900"/>
            <a:t>　　　　④その他</a:t>
          </a:r>
          <a:endParaRPr kumimoji="1" lang="en-US" altLang="ja-JP" sz="900"/>
        </a:p>
      </xdr:txBody>
    </xdr:sp>
    <xdr:clientData/>
  </xdr:twoCellAnchor>
  <xdr:twoCellAnchor>
    <xdr:from>
      <xdr:col>0</xdr:col>
      <xdr:colOff>9525</xdr:colOff>
      <xdr:row>4</xdr:row>
      <xdr:rowOff>219075</xdr:rowOff>
    </xdr:from>
    <xdr:to>
      <xdr:col>0</xdr:col>
      <xdr:colOff>1295400</xdr:colOff>
      <xdr:row>5</xdr:row>
      <xdr:rowOff>333375</xdr:rowOff>
    </xdr:to>
    <xdr:sp macro="" textlink="">
      <xdr:nvSpPr>
        <xdr:cNvPr id="31" name="大かっこ 30">
          <a:extLst>
            <a:ext uri="{FF2B5EF4-FFF2-40B4-BE49-F238E27FC236}">
              <a16:creationId xmlns:a16="http://schemas.microsoft.com/office/drawing/2014/main" xmlns="" id="{A6342996-64C5-4C9C-9452-D6347A9F895A}"/>
            </a:ext>
          </a:extLst>
        </xdr:cNvPr>
        <xdr:cNvSpPr/>
      </xdr:nvSpPr>
      <xdr:spPr>
        <a:xfrm>
          <a:off x="9525" y="952500"/>
          <a:ext cx="1285875" cy="714375"/>
        </a:xfrm>
        <a:prstGeom prst="bracketPair">
          <a:avLst>
            <a:gd name="adj" fmla="val 81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428623</xdr:colOff>
      <xdr:row>13</xdr:row>
      <xdr:rowOff>57149</xdr:rowOff>
    </xdr:from>
    <xdr:to>
      <xdr:col>2</xdr:col>
      <xdr:colOff>285750</xdr:colOff>
      <xdr:row>19</xdr:row>
      <xdr:rowOff>142875</xdr:rowOff>
    </xdr:to>
    <xdr:sp macro="" textlink="">
      <xdr:nvSpPr>
        <xdr:cNvPr id="12384" name="テキスト ボックス 12383">
          <a:extLst>
            <a:ext uri="{FF2B5EF4-FFF2-40B4-BE49-F238E27FC236}">
              <a16:creationId xmlns:a16="http://schemas.microsoft.com/office/drawing/2014/main" xmlns="" id="{A6EFF298-E0A9-40E4-A028-7F1303A71EEF}"/>
            </a:ext>
          </a:extLst>
        </xdr:cNvPr>
        <xdr:cNvSpPr txBox="1"/>
      </xdr:nvSpPr>
      <xdr:spPr>
        <a:xfrm>
          <a:off x="428623" y="3629024"/>
          <a:ext cx="2552702" cy="1571626"/>
        </a:xfrm>
        <a:prstGeom prst="rect">
          <a:avLst/>
        </a:prstGeom>
        <a:solidFill>
          <a:srgbClr val="FBFFE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・入力行が足りなくなったら、「行の挿入」または「コピー」で、</a:t>
          </a:r>
          <a:r>
            <a:rPr kumimoji="1" lang="ja-JP" altLang="en-US" sz="1100" b="1">
              <a:solidFill>
                <a:schemeClr val="tx1"/>
              </a:solidFill>
            </a:rPr>
            <a:t>下に行を増やして</a:t>
          </a:r>
          <a:r>
            <a:rPr kumimoji="1" lang="ja-JP" altLang="en-US" sz="1100"/>
            <a:t>いってください。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シートは増やさないで、ください。</a:t>
          </a:r>
          <a:endParaRPr lang="ja-JP" altLang="ja-JP">
            <a:effectLst/>
          </a:endParaRPr>
        </a:p>
        <a:p>
          <a:pPr>
            <a:lnSpc>
              <a:spcPts val="1300"/>
            </a:lnSpc>
          </a:pPr>
          <a:endParaRPr kumimoji="1" lang="en-US" altLang="ja-JP" sz="1100"/>
        </a:p>
        <a:p>
          <a:pPr>
            <a:lnSpc>
              <a:spcPts val="1300"/>
            </a:lnSpc>
          </a:pPr>
          <a:r>
            <a:rPr kumimoji="1" lang="ja-JP" altLang="en-US" sz="1100"/>
            <a:t>・縦長になってもタイトルは固定してありますので、印刷時も１枚ごとに表示されます。</a:t>
          </a:r>
          <a:endParaRPr kumimoji="1" lang="en-US" altLang="ja-JP" sz="1100" b="1">
            <a:solidFill>
              <a:schemeClr val="tx1"/>
            </a:solidFill>
          </a:endParaRPr>
        </a:p>
        <a:p>
          <a:pPr>
            <a:lnSpc>
              <a:spcPts val="1300"/>
            </a:lnSpc>
          </a:pPr>
          <a:endParaRPr kumimoji="1" lang="en-US" altLang="ja-JP" sz="1100"/>
        </a:p>
        <a:p>
          <a:pPr>
            <a:lnSpc>
              <a:spcPts val="1300"/>
            </a:lnSpc>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K35"/>
  <sheetViews>
    <sheetView showGridLines="0" showZeros="0" tabSelected="1"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J5" sqref="J5"/>
    </sheetView>
  </sheetViews>
  <sheetFormatPr defaultRowHeight="13.5"/>
  <cols>
    <col min="1" max="1" width="17" customWidth="1"/>
    <col min="2" max="2" width="24" customWidth="1"/>
    <col min="3" max="3" width="9.75" style="1" customWidth="1"/>
    <col min="4" max="4" width="22.75" customWidth="1"/>
    <col min="5" max="5" width="10.375" customWidth="1"/>
    <col min="6" max="6" width="20.75" customWidth="1"/>
    <col min="7" max="7" width="18.125" customWidth="1"/>
    <col min="8" max="8" width="8.25" customWidth="1"/>
    <col min="9" max="9" width="10.375" customWidth="1"/>
    <col min="10" max="10" width="21.25" bestFit="1" customWidth="1"/>
  </cols>
  <sheetData>
    <row r="1" spans="1:11" ht="16.5" customHeight="1">
      <c r="A1" s="2" t="s">
        <v>16</v>
      </c>
      <c r="B1" s="2"/>
      <c r="C1" s="3"/>
      <c r="D1" s="2"/>
      <c r="E1" s="2"/>
      <c r="F1" s="2"/>
      <c r="G1" s="2"/>
      <c r="H1" s="2"/>
      <c r="I1" s="2"/>
    </row>
    <row r="2" spans="1:11" ht="15" customHeight="1">
      <c r="A2" s="98" t="s">
        <v>11</v>
      </c>
      <c r="B2" s="98"/>
      <c r="C2" s="98"/>
      <c r="D2" s="98"/>
      <c r="E2" s="98"/>
      <c r="F2" s="98"/>
      <c r="G2" s="98"/>
      <c r="H2" s="98"/>
      <c r="I2" s="2"/>
    </row>
    <row r="3" spans="1:11" ht="21" customHeight="1">
      <c r="A3" s="2"/>
      <c r="B3" s="2"/>
      <c r="C3" s="3"/>
      <c r="D3" s="2"/>
      <c r="E3" s="2"/>
      <c r="G3" s="73" t="s">
        <v>15</v>
      </c>
      <c r="H3" s="73"/>
      <c r="I3" s="19"/>
    </row>
    <row r="4" spans="1:11" ht="7.5" customHeight="1"/>
    <row r="5" spans="1:11" ht="40.5" customHeight="1">
      <c r="A5" s="89" t="s">
        <v>97</v>
      </c>
      <c r="B5" s="99" t="s">
        <v>0</v>
      </c>
      <c r="C5" s="101" t="s">
        <v>3</v>
      </c>
      <c r="D5" s="101"/>
      <c r="E5" s="101"/>
      <c r="F5" s="7" t="s">
        <v>2</v>
      </c>
      <c r="G5" s="99" t="s">
        <v>4</v>
      </c>
      <c r="H5" s="99" t="s">
        <v>5</v>
      </c>
      <c r="I5" s="84" t="s">
        <v>6</v>
      </c>
      <c r="J5" s="9"/>
    </row>
    <row r="6" spans="1:11" ht="42.75" customHeight="1">
      <c r="A6" s="90"/>
      <c r="B6" s="100"/>
      <c r="C6" s="6" t="s">
        <v>1</v>
      </c>
      <c r="D6" s="6" t="s">
        <v>9</v>
      </c>
      <c r="E6" s="5" t="s">
        <v>7</v>
      </c>
      <c r="F6" s="4" t="s">
        <v>8</v>
      </c>
      <c r="G6" s="100"/>
      <c r="H6" s="100"/>
      <c r="I6" s="85"/>
      <c r="J6" s="3"/>
    </row>
    <row r="7" spans="1:11" ht="19.5" customHeight="1">
      <c r="A7" s="22"/>
      <c r="B7" s="80"/>
      <c r="C7" s="41" t="str">
        <f t="shared" ref="C7:C19" si="0">IF(B7="","","５年産")</f>
        <v/>
      </c>
      <c r="D7" s="40"/>
      <c r="E7" s="57"/>
      <c r="F7" s="58"/>
      <c r="G7" s="58"/>
      <c r="H7" s="59"/>
      <c r="I7" s="60">
        <f>SUM(E7*H7)</f>
        <v>0</v>
      </c>
      <c r="J7" s="10"/>
      <c r="K7" s="14"/>
    </row>
    <row r="8" spans="1:11" ht="19.5" customHeight="1">
      <c r="A8" s="24"/>
      <c r="B8" s="25"/>
      <c r="C8" s="26" t="str">
        <f t="shared" ref="C8:C13" si="1">IF(B8="","","５年産")</f>
        <v/>
      </c>
      <c r="D8" s="25"/>
      <c r="E8" s="32">
        <v>0</v>
      </c>
      <c r="F8" s="33"/>
      <c r="G8" s="33"/>
      <c r="H8" s="34"/>
      <c r="I8" s="83">
        <f t="shared" ref="I8:I12" si="2">SUM(E8*H8)</f>
        <v>0</v>
      </c>
      <c r="J8" s="10"/>
      <c r="K8" s="14"/>
    </row>
    <row r="9" spans="1:11" ht="19.5" customHeight="1">
      <c r="A9" s="24"/>
      <c r="B9" s="25"/>
      <c r="C9" s="26" t="str">
        <f t="shared" si="1"/>
        <v/>
      </c>
      <c r="D9" s="25"/>
      <c r="E9" s="32"/>
      <c r="F9" s="33"/>
      <c r="G9" s="33"/>
      <c r="H9" s="34"/>
      <c r="I9" s="83">
        <f t="shared" si="2"/>
        <v>0</v>
      </c>
      <c r="J9" s="10"/>
      <c r="K9" s="14"/>
    </row>
    <row r="10" spans="1:11" ht="19.5" customHeight="1">
      <c r="A10" s="24"/>
      <c r="B10" s="25"/>
      <c r="C10" s="26" t="str">
        <f t="shared" si="1"/>
        <v/>
      </c>
      <c r="D10" s="25"/>
      <c r="E10" s="32"/>
      <c r="F10" s="33"/>
      <c r="G10" s="33"/>
      <c r="H10" s="34"/>
      <c r="I10" s="83">
        <f t="shared" si="2"/>
        <v>0</v>
      </c>
      <c r="J10" s="10"/>
      <c r="K10" s="14"/>
    </row>
    <row r="11" spans="1:11" ht="19.5" customHeight="1">
      <c r="A11" s="24"/>
      <c r="B11" s="25"/>
      <c r="C11" s="26" t="str">
        <f t="shared" si="1"/>
        <v/>
      </c>
      <c r="D11" s="25"/>
      <c r="E11" s="32"/>
      <c r="F11" s="33"/>
      <c r="G11" s="33"/>
      <c r="H11" s="34"/>
      <c r="I11" s="83">
        <f t="shared" si="2"/>
        <v>0</v>
      </c>
      <c r="J11" s="10"/>
      <c r="K11" s="14"/>
    </row>
    <row r="12" spans="1:11" ht="19.5" customHeight="1">
      <c r="A12" s="24"/>
      <c r="B12" s="25"/>
      <c r="C12" s="26" t="str">
        <f t="shared" si="1"/>
        <v/>
      </c>
      <c r="D12" s="25"/>
      <c r="E12" s="32"/>
      <c r="F12" s="33"/>
      <c r="G12" s="33"/>
      <c r="H12" s="34"/>
      <c r="I12" s="83">
        <f t="shared" si="2"/>
        <v>0</v>
      </c>
      <c r="J12" s="10"/>
      <c r="K12" s="14"/>
    </row>
    <row r="13" spans="1:11" ht="19.5" customHeight="1">
      <c r="A13" s="24"/>
      <c r="B13" s="25"/>
      <c r="C13" s="26" t="str">
        <f t="shared" si="1"/>
        <v/>
      </c>
      <c r="D13" s="25"/>
      <c r="E13" s="32"/>
      <c r="F13" s="33"/>
      <c r="G13" s="33"/>
      <c r="H13" s="34"/>
      <c r="I13" s="83">
        <f t="shared" ref="I13" si="3">SUM(E13*H13)</f>
        <v>0</v>
      </c>
      <c r="J13" s="10"/>
      <c r="K13" s="14"/>
    </row>
    <row r="14" spans="1:11" ht="19.5" customHeight="1">
      <c r="A14" s="24"/>
      <c r="B14" s="25"/>
      <c r="C14" s="26" t="str">
        <f t="shared" si="0"/>
        <v/>
      </c>
      <c r="D14" s="25"/>
      <c r="E14" s="32">
        <v>0</v>
      </c>
      <c r="F14" s="33"/>
      <c r="G14" s="33"/>
      <c r="H14" s="34"/>
      <c r="I14" s="83">
        <f t="shared" ref="I14:I16" si="4">SUM(E14*H14)</f>
        <v>0</v>
      </c>
      <c r="J14" s="10"/>
      <c r="K14" s="14"/>
    </row>
    <row r="15" spans="1:11" ht="19.5" customHeight="1">
      <c r="A15" s="24"/>
      <c r="B15" s="25"/>
      <c r="C15" s="26" t="str">
        <f t="shared" si="0"/>
        <v/>
      </c>
      <c r="D15" s="25"/>
      <c r="E15" s="32"/>
      <c r="F15" s="33"/>
      <c r="G15" s="33"/>
      <c r="H15" s="34"/>
      <c r="I15" s="83">
        <f t="shared" si="4"/>
        <v>0</v>
      </c>
      <c r="J15" s="10"/>
      <c r="K15" s="14"/>
    </row>
    <row r="16" spans="1:11" ht="19.5" customHeight="1">
      <c r="A16" s="24"/>
      <c r="B16" s="25"/>
      <c r="C16" s="26" t="str">
        <f t="shared" si="0"/>
        <v/>
      </c>
      <c r="D16" s="25"/>
      <c r="E16" s="32"/>
      <c r="F16" s="33"/>
      <c r="G16" s="33"/>
      <c r="H16" s="34"/>
      <c r="I16" s="83">
        <f t="shared" si="4"/>
        <v>0</v>
      </c>
      <c r="J16" s="10"/>
      <c r="K16" s="14"/>
    </row>
    <row r="17" spans="1:11" ht="19.5" customHeight="1">
      <c r="A17" s="24"/>
      <c r="B17" s="25"/>
      <c r="C17" s="26" t="str">
        <f t="shared" si="0"/>
        <v/>
      </c>
      <c r="D17" s="25"/>
      <c r="E17" s="32"/>
      <c r="F17" s="33"/>
      <c r="G17" s="33"/>
      <c r="H17" s="34"/>
      <c r="I17" s="83">
        <f t="shared" ref="I17:I19" si="5">SUM(E17*H17)</f>
        <v>0</v>
      </c>
      <c r="J17" s="10"/>
      <c r="K17" s="14"/>
    </row>
    <row r="18" spans="1:11" ht="19.5" customHeight="1">
      <c r="A18" s="24"/>
      <c r="B18" s="25"/>
      <c r="C18" s="26" t="str">
        <f t="shared" si="0"/>
        <v/>
      </c>
      <c r="D18" s="25"/>
      <c r="E18" s="32"/>
      <c r="F18" s="33"/>
      <c r="G18" s="33"/>
      <c r="H18" s="34"/>
      <c r="I18" s="83">
        <f t="shared" si="5"/>
        <v>0</v>
      </c>
      <c r="J18" s="10"/>
      <c r="K18" s="14"/>
    </row>
    <row r="19" spans="1:11" ht="19.5" customHeight="1" thickBot="1">
      <c r="A19" s="81"/>
      <c r="B19" s="50"/>
      <c r="C19" s="51" t="str">
        <f t="shared" si="0"/>
        <v/>
      </c>
      <c r="D19" s="50"/>
      <c r="E19" s="52"/>
      <c r="F19" s="53"/>
      <c r="G19" s="53"/>
      <c r="H19" s="37"/>
      <c r="I19" s="82">
        <f t="shared" si="5"/>
        <v>0</v>
      </c>
      <c r="J19" s="10"/>
      <c r="K19" s="14"/>
    </row>
    <row r="20" spans="1:11" ht="20.25" hidden="1" customHeight="1" thickTop="1">
      <c r="A20" s="74"/>
      <c r="B20" s="91"/>
      <c r="C20" s="91"/>
      <c r="D20" s="91"/>
      <c r="E20" s="91"/>
      <c r="F20" s="91"/>
      <c r="G20" s="91"/>
      <c r="H20" s="75"/>
      <c r="I20" s="76"/>
    </row>
    <row r="21" spans="1:11" ht="16.5" customHeight="1" thickTop="1">
      <c r="A21" s="77"/>
      <c r="B21" s="104" t="s">
        <v>85</v>
      </c>
      <c r="C21" s="105"/>
      <c r="D21" s="105"/>
      <c r="E21" s="105"/>
      <c r="F21" s="105"/>
      <c r="G21" s="106"/>
      <c r="H21" s="78"/>
      <c r="I21" s="79"/>
    </row>
    <row r="22" spans="1:11" ht="18" customHeight="1">
      <c r="A22" s="67"/>
      <c r="B22" s="92" t="s">
        <v>86</v>
      </c>
      <c r="C22" s="93"/>
      <c r="D22" s="93"/>
      <c r="E22" s="93"/>
      <c r="F22" s="93"/>
      <c r="G22" s="94"/>
      <c r="H22" s="46"/>
      <c r="I22" s="68"/>
    </row>
    <row r="23" spans="1:11" ht="18" customHeight="1">
      <c r="A23" s="67"/>
      <c r="B23" s="92" t="s">
        <v>87</v>
      </c>
      <c r="C23" s="93"/>
      <c r="D23" s="93"/>
      <c r="E23" s="93"/>
      <c r="F23" s="93"/>
      <c r="G23" s="94"/>
      <c r="H23" s="46"/>
      <c r="I23" s="68"/>
    </row>
    <row r="24" spans="1:11" ht="18" customHeight="1" thickBot="1">
      <c r="A24" s="69"/>
      <c r="B24" s="95" t="s">
        <v>88</v>
      </c>
      <c r="C24" s="96"/>
      <c r="D24" s="96"/>
      <c r="E24" s="96"/>
      <c r="F24" s="96"/>
      <c r="G24" s="97"/>
      <c r="H24" s="37"/>
      <c r="I24" s="70"/>
    </row>
    <row r="25" spans="1:11" ht="17.25" customHeight="1" thickTop="1">
      <c r="A25" s="36"/>
      <c r="B25" s="107" t="s">
        <v>12</v>
      </c>
      <c r="C25" s="108"/>
      <c r="D25" s="108"/>
      <c r="E25" s="108"/>
      <c r="F25" s="108"/>
      <c r="G25" s="109"/>
      <c r="H25" s="71">
        <f>SUM(H7:H19)</f>
        <v>0</v>
      </c>
      <c r="I25" s="72">
        <f>SUM(I7:I19)</f>
        <v>0</v>
      </c>
      <c r="J25" s="10"/>
      <c r="K25" s="14"/>
    </row>
    <row r="26" spans="1:11" ht="17.25" customHeight="1">
      <c r="A26" s="16"/>
      <c r="B26" s="86" t="s">
        <v>14</v>
      </c>
      <c r="C26" s="87"/>
      <c r="D26" s="87"/>
      <c r="E26" s="87"/>
      <c r="F26" s="87"/>
      <c r="G26" s="87"/>
      <c r="H26" s="88"/>
      <c r="I26" s="13">
        <f>ROUNDDOWN(I25*110/100,0)</f>
        <v>0</v>
      </c>
      <c r="J26" s="10"/>
      <c r="K26" s="14"/>
    </row>
    <row r="27" spans="1:11" ht="15.75" customHeight="1">
      <c r="A27" s="11" t="s">
        <v>13</v>
      </c>
      <c r="B27" s="12"/>
      <c r="C27" s="2"/>
      <c r="D27" s="14"/>
    </row>
    <row r="28" spans="1:11" ht="42" customHeight="1">
      <c r="A28" s="102" t="s">
        <v>42</v>
      </c>
      <c r="B28" s="102"/>
      <c r="C28" s="102"/>
      <c r="D28" s="102"/>
      <c r="E28" s="102"/>
      <c r="F28" s="102"/>
      <c r="G28" s="102"/>
      <c r="H28" s="102"/>
      <c r="I28" s="102"/>
      <c r="J28" s="14"/>
    </row>
    <row r="29" spans="1:11" ht="15.75" customHeight="1">
      <c r="A29" s="102" t="s">
        <v>17</v>
      </c>
      <c r="B29" s="102"/>
      <c r="C29" s="102"/>
      <c r="D29" s="102"/>
      <c r="E29" s="102"/>
      <c r="F29" s="102"/>
      <c r="G29" s="102"/>
      <c r="H29" s="102"/>
      <c r="I29" s="102"/>
      <c r="J29" s="14"/>
    </row>
    <row r="30" spans="1:11" ht="31.5" customHeight="1">
      <c r="A30" s="103" t="s">
        <v>18</v>
      </c>
      <c r="B30" s="103"/>
      <c r="C30" s="103"/>
      <c r="D30" s="103"/>
      <c r="E30" s="103"/>
      <c r="F30" s="103"/>
      <c r="G30" s="103"/>
      <c r="H30" s="103"/>
      <c r="I30" s="103"/>
      <c r="J30" s="14"/>
    </row>
    <row r="31" spans="1:11">
      <c r="A31" s="2"/>
      <c r="B31" s="2"/>
      <c r="C31" s="3"/>
      <c r="D31" s="2"/>
      <c r="E31" s="2"/>
      <c r="F31" s="2"/>
      <c r="G31" s="2"/>
      <c r="H31" s="2"/>
      <c r="I31" s="2"/>
      <c r="J31" s="14"/>
    </row>
    <row r="32" spans="1:11">
      <c r="A32" s="2"/>
      <c r="B32" s="2"/>
      <c r="C32" s="3"/>
      <c r="D32" s="2"/>
      <c r="E32" s="2"/>
      <c r="F32" s="2"/>
      <c r="G32" s="2"/>
      <c r="H32" s="2"/>
      <c r="I32" s="2"/>
      <c r="J32" s="14"/>
    </row>
    <row r="33" spans="1:10">
      <c r="A33" s="2"/>
      <c r="B33" s="2"/>
      <c r="C33" s="3"/>
      <c r="D33" s="2"/>
      <c r="E33" s="2"/>
      <c r="F33" s="2"/>
      <c r="G33" s="2"/>
      <c r="H33" s="2"/>
      <c r="I33" s="2"/>
      <c r="J33" s="14"/>
    </row>
    <row r="34" spans="1:10">
      <c r="A34" s="2"/>
      <c r="B34" s="2"/>
      <c r="C34" s="3"/>
      <c r="D34" s="2"/>
      <c r="E34" s="2"/>
      <c r="F34" s="2"/>
      <c r="G34" s="2"/>
      <c r="H34" s="2"/>
      <c r="I34" s="2"/>
      <c r="J34" s="14"/>
    </row>
    <row r="35" spans="1:10">
      <c r="A35" s="2"/>
      <c r="B35" s="2"/>
      <c r="C35" s="3"/>
      <c r="D35" s="2"/>
      <c r="E35" s="2"/>
      <c r="F35" s="2"/>
      <c r="G35" s="2"/>
      <c r="H35" s="2"/>
      <c r="I35" s="2"/>
      <c r="J35" s="14"/>
    </row>
  </sheetData>
  <autoFilter ref="A6:Q6"/>
  <mergeCells count="17">
    <mergeCell ref="A28:I28"/>
    <mergeCell ref="A29:I29"/>
    <mergeCell ref="A30:I30"/>
    <mergeCell ref="B21:G21"/>
    <mergeCell ref="B25:G25"/>
    <mergeCell ref="A2:H2"/>
    <mergeCell ref="B5:B6"/>
    <mergeCell ref="C5:E5"/>
    <mergeCell ref="G5:G6"/>
    <mergeCell ref="H5:H6"/>
    <mergeCell ref="I5:I6"/>
    <mergeCell ref="B26:H26"/>
    <mergeCell ref="A5:A6"/>
    <mergeCell ref="B20:G20"/>
    <mergeCell ref="B22:G22"/>
    <mergeCell ref="B23:G23"/>
    <mergeCell ref="B24:G24"/>
  </mergeCells>
  <phoneticPr fontId="1"/>
  <conditionalFormatting sqref="F7:G24">
    <cfRule type="cellIs" dxfId="0" priority="1" stopIfTrue="1" operator="between">
      <formula>43586</formula>
      <formula>43830</formula>
    </cfRule>
  </conditionalFormatting>
  <dataValidations xWindow="527" yWindow="710" count="1">
    <dataValidation type="list" imeMode="on" allowBlank="1" showInputMessage="1" promptTitle="ドロップダウンリストから選択できます。" prompt="直接入力することもできます。" sqref="D7:D19">
      <formula1>産地・銘柄等サンプル</formula1>
    </dataValidation>
  </dataValidations>
  <pageMargins left="0.43307086614173229" right="3.937007874015748E-2" top="0.35433070866141736" bottom="0.15748031496062992" header="0.31496062992125984" footer="0.31496062992125984"/>
  <pageSetup paperSize="9"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xWindow="527" yWindow="710" count="1">
        <x14:dataValidation type="list" imeMode="on" allowBlank="1" showInputMessage="1" showErrorMessage="1">
          <x14:formula1>
            <xm:f>銘柄名等!$D$2:$D$5</xm:f>
          </x14:formula1>
          <xm:sqref>A7:A19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7"/>
  <sheetViews>
    <sheetView showGridLines="0" showZeros="0" zoomScaleNormal="100" zoomScaleSheetLayoutView="100" workbookViewId="0">
      <selection activeCell="A11" sqref="A11"/>
    </sheetView>
  </sheetViews>
  <sheetFormatPr defaultRowHeight="13.5"/>
  <cols>
    <col min="1" max="1" width="19.125" customWidth="1"/>
    <col min="2" max="2" width="16.25" customWidth="1"/>
    <col min="3" max="3" width="13" style="1" customWidth="1"/>
    <col min="4" max="4" width="24" customWidth="1"/>
    <col min="5" max="5" width="10.25" customWidth="1"/>
    <col min="6" max="6" width="22.125" customWidth="1"/>
    <col min="7" max="7" width="20" customWidth="1"/>
    <col min="8" max="8" width="9.5" customWidth="1"/>
    <col min="9" max="9" width="15.75" customWidth="1"/>
    <col min="10" max="10" width="7.875" customWidth="1"/>
  </cols>
  <sheetData>
    <row r="1" spans="1:11" ht="16.5" customHeight="1">
      <c r="A1" s="2" t="s">
        <v>16</v>
      </c>
      <c r="B1" s="2"/>
      <c r="C1" s="3"/>
      <c r="D1" s="2"/>
      <c r="E1" s="2"/>
      <c r="F1" s="2"/>
      <c r="G1" s="2"/>
      <c r="H1" s="2"/>
      <c r="I1" s="2"/>
    </row>
    <row r="2" spans="1:11" ht="15" customHeight="1">
      <c r="A2" s="98" t="s">
        <v>19</v>
      </c>
      <c r="B2" s="98"/>
      <c r="C2" s="98"/>
      <c r="D2" s="98"/>
      <c r="E2" s="98"/>
      <c r="F2" s="98"/>
      <c r="G2" s="98"/>
      <c r="H2" s="98"/>
      <c r="I2" s="2"/>
    </row>
    <row r="3" spans="1:11" ht="21" customHeight="1">
      <c r="A3" s="2"/>
      <c r="B3" s="2"/>
      <c r="C3" s="3"/>
      <c r="D3" s="2"/>
      <c r="E3" s="2"/>
      <c r="F3" s="121" t="s">
        <v>15</v>
      </c>
      <c r="G3" s="121"/>
      <c r="H3" s="121"/>
      <c r="I3" s="8"/>
    </row>
    <row r="4" spans="1:11" ht="5.25" customHeight="1"/>
    <row r="5" spans="1:11" ht="47.25" customHeight="1">
      <c r="A5" s="110"/>
      <c r="B5" s="99" t="s">
        <v>0</v>
      </c>
      <c r="C5" s="101" t="s">
        <v>3</v>
      </c>
      <c r="D5" s="101"/>
      <c r="E5" s="101"/>
      <c r="F5" s="7" t="s">
        <v>2</v>
      </c>
      <c r="G5" s="99" t="s">
        <v>4</v>
      </c>
      <c r="H5" s="99" t="s">
        <v>5</v>
      </c>
      <c r="I5" s="84" t="s">
        <v>6</v>
      </c>
      <c r="J5" s="9"/>
    </row>
    <row r="6" spans="1:11" ht="39.75" customHeight="1">
      <c r="A6" s="111"/>
      <c r="B6" s="100"/>
      <c r="C6" s="6" t="s">
        <v>1</v>
      </c>
      <c r="D6" s="6" t="s">
        <v>9</v>
      </c>
      <c r="E6" s="5" t="s">
        <v>7</v>
      </c>
      <c r="F6" s="18" t="s">
        <v>8</v>
      </c>
      <c r="G6" s="100"/>
      <c r="H6" s="100"/>
      <c r="I6" s="85"/>
      <c r="J6" s="3"/>
    </row>
    <row r="7" spans="1:11" ht="19.5" customHeight="1">
      <c r="A7" s="22" t="s">
        <v>84</v>
      </c>
      <c r="B7" s="40" t="s">
        <v>20</v>
      </c>
      <c r="C7" s="41" t="str">
        <f t="shared" ref="C7:C14" si="0">IF(B7="","","5年産")</f>
        <v>5年産</v>
      </c>
      <c r="D7" s="40" t="s">
        <v>23</v>
      </c>
      <c r="E7" s="42">
        <v>30</v>
      </c>
      <c r="F7" s="43"/>
      <c r="G7" s="43">
        <v>45209</v>
      </c>
      <c r="H7" s="44">
        <v>5</v>
      </c>
      <c r="I7" s="45">
        <f>+E7*H7</f>
        <v>150</v>
      </c>
      <c r="J7" s="10"/>
      <c r="K7" s="14"/>
    </row>
    <row r="8" spans="1:11" ht="19.5" customHeight="1">
      <c r="A8" s="24" t="s">
        <v>84</v>
      </c>
      <c r="B8" s="25" t="s">
        <v>20</v>
      </c>
      <c r="C8" s="26" t="str">
        <f t="shared" si="0"/>
        <v>5年産</v>
      </c>
      <c r="D8" s="25" t="s">
        <v>41</v>
      </c>
      <c r="E8" s="27">
        <v>30</v>
      </c>
      <c r="F8" s="28"/>
      <c r="G8" s="28">
        <v>45210</v>
      </c>
      <c r="H8" s="29">
        <v>2</v>
      </c>
      <c r="I8" s="30">
        <f t="shared" ref="I8:I13" si="1">+E8*H8</f>
        <v>60</v>
      </c>
      <c r="J8" s="10"/>
      <c r="K8" s="14"/>
    </row>
    <row r="9" spans="1:11" ht="19.5" customHeight="1">
      <c r="A9" s="24" t="s">
        <v>84</v>
      </c>
      <c r="B9" s="25" t="s">
        <v>20</v>
      </c>
      <c r="C9" s="26" t="str">
        <f t="shared" si="0"/>
        <v>5年産</v>
      </c>
      <c r="D9" s="25" t="s">
        <v>24</v>
      </c>
      <c r="E9" s="27">
        <v>10</v>
      </c>
      <c r="F9" s="28"/>
      <c r="G9" s="28">
        <v>45230</v>
      </c>
      <c r="H9" s="29">
        <v>1</v>
      </c>
      <c r="I9" s="30">
        <f t="shared" si="1"/>
        <v>10</v>
      </c>
      <c r="J9" s="10"/>
      <c r="K9" s="14"/>
    </row>
    <row r="10" spans="1:11" ht="19.5" customHeight="1">
      <c r="A10" s="24" t="s">
        <v>84</v>
      </c>
      <c r="B10" s="25" t="s">
        <v>20</v>
      </c>
      <c r="C10" s="26" t="str">
        <f t="shared" si="0"/>
        <v>5年産</v>
      </c>
      <c r="D10" s="25" t="s">
        <v>24</v>
      </c>
      <c r="E10" s="27">
        <v>10</v>
      </c>
      <c r="F10" s="28"/>
      <c r="G10" s="28">
        <v>45229</v>
      </c>
      <c r="H10" s="29">
        <v>2</v>
      </c>
      <c r="I10" s="30">
        <f t="shared" si="1"/>
        <v>20</v>
      </c>
      <c r="J10" s="10"/>
      <c r="K10" s="14"/>
    </row>
    <row r="11" spans="1:11" ht="19.5" customHeight="1">
      <c r="A11" s="24" t="s">
        <v>84</v>
      </c>
      <c r="B11" s="25" t="s">
        <v>21</v>
      </c>
      <c r="C11" s="26" t="str">
        <f t="shared" si="0"/>
        <v>5年産</v>
      </c>
      <c r="D11" s="25" t="s">
        <v>24</v>
      </c>
      <c r="E11" s="27">
        <v>30</v>
      </c>
      <c r="F11" s="28"/>
      <c r="G11" s="28">
        <v>45233</v>
      </c>
      <c r="H11" s="29">
        <v>8</v>
      </c>
      <c r="I11" s="30">
        <f t="shared" si="1"/>
        <v>240</v>
      </c>
      <c r="J11" s="10"/>
      <c r="K11" s="14"/>
    </row>
    <row r="12" spans="1:11" ht="19.5" customHeight="1">
      <c r="A12" s="24" t="s">
        <v>84</v>
      </c>
      <c r="B12" s="25" t="s">
        <v>21</v>
      </c>
      <c r="C12" s="26" t="str">
        <f t="shared" si="0"/>
        <v>5年産</v>
      </c>
      <c r="D12" s="25" t="s">
        <v>24</v>
      </c>
      <c r="E12" s="27">
        <v>30</v>
      </c>
      <c r="F12" s="28"/>
      <c r="G12" s="28">
        <v>45209</v>
      </c>
      <c r="H12" s="29">
        <v>8</v>
      </c>
      <c r="I12" s="30">
        <f t="shared" si="1"/>
        <v>240</v>
      </c>
      <c r="J12" s="10"/>
      <c r="K12" s="14"/>
    </row>
    <row r="13" spans="1:11" ht="19.5" customHeight="1">
      <c r="A13" s="24" t="s">
        <v>84</v>
      </c>
      <c r="B13" s="25" t="s">
        <v>22</v>
      </c>
      <c r="C13" s="26" t="str">
        <f t="shared" si="0"/>
        <v>5年産</v>
      </c>
      <c r="D13" s="25" t="s">
        <v>24</v>
      </c>
      <c r="E13" s="27">
        <v>10</v>
      </c>
      <c r="F13" s="28">
        <v>45209</v>
      </c>
      <c r="G13" s="31">
        <v>45392</v>
      </c>
      <c r="H13" s="29">
        <v>6</v>
      </c>
      <c r="I13" s="30">
        <f t="shared" si="1"/>
        <v>60</v>
      </c>
      <c r="J13" s="10"/>
      <c r="K13" s="14"/>
    </row>
    <row r="14" spans="1:11" ht="19.5" customHeight="1">
      <c r="A14" s="24" t="s">
        <v>84</v>
      </c>
      <c r="B14" s="25" t="s">
        <v>22</v>
      </c>
      <c r="C14" s="26" t="str">
        <f t="shared" si="0"/>
        <v>5年産</v>
      </c>
      <c r="D14" s="25" t="s">
        <v>24</v>
      </c>
      <c r="E14" s="27">
        <v>10</v>
      </c>
      <c r="F14" s="28">
        <v>45209</v>
      </c>
      <c r="G14" s="31">
        <v>45392</v>
      </c>
      <c r="H14" s="29">
        <v>3</v>
      </c>
      <c r="I14" s="30">
        <f>+E14*H14</f>
        <v>30</v>
      </c>
      <c r="J14" s="10"/>
      <c r="K14" s="14"/>
    </row>
    <row r="15" spans="1:11" ht="19.5" customHeight="1">
      <c r="A15" s="25"/>
      <c r="B15" s="25"/>
      <c r="C15" s="26" t="str">
        <f t="shared" ref="C15:C20" si="2">IF(B15="","","３年産")</f>
        <v/>
      </c>
      <c r="D15" s="25"/>
      <c r="E15" s="32"/>
      <c r="F15" s="33"/>
      <c r="G15" s="33"/>
      <c r="H15" s="34"/>
      <c r="I15" s="47"/>
      <c r="J15" s="10"/>
      <c r="K15" s="14"/>
    </row>
    <row r="16" spans="1:11" ht="19.5" customHeight="1">
      <c r="A16" s="25"/>
      <c r="B16" s="25"/>
      <c r="C16" s="26" t="str">
        <f t="shared" si="2"/>
        <v/>
      </c>
      <c r="D16" s="25"/>
      <c r="E16" s="32"/>
      <c r="F16" s="33"/>
      <c r="G16" s="33"/>
      <c r="H16" s="34"/>
      <c r="I16" s="47"/>
      <c r="J16" s="10"/>
      <c r="K16" s="14"/>
    </row>
    <row r="17" spans="1:12" ht="19.5" customHeight="1">
      <c r="A17" s="25"/>
      <c r="B17" s="25"/>
      <c r="C17" s="26" t="str">
        <f t="shared" si="2"/>
        <v/>
      </c>
      <c r="D17" s="25"/>
      <c r="E17" s="32"/>
      <c r="F17" s="33"/>
      <c r="G17" s="33"/>
      <c r="H17" s="34"/>
      <c r="I17" s="47"/>
      <c r="J17" s="10"/>
      <c r="K17" s="14"/>
    </row>
    <row r="18" spans="1:12" ht="19.5" customHeight="1">
      <c r="A18" s="25"/>
      <c r="B18" s="25"/>
      <c r="C18" s="26" t="str">
        <f t="shared" si="2"/>
        <v/>
      </c>
      <c r="D18" s="25"/>
      <c r="E18" s="32"/>
      <c r="F18" s="33"/>
      <c r="G18" s="33"/>
      <c r="H18" s="34"/>
      <c r="I18" s="47"/>
      <c r="J18" s="10"/>
      <c r="K18" s="14"/>
    </row>
    <row r="19" spans="1:12" ht="19.5" customHeight="1">
      <c r="A19" s="25"/>
      <c r="B19" s="25"/>
      <c r="C19" s="26" t="str">
        <f t="shared" si="2"/>
        <v/>
      </c>
      <c r="D19" s="25"/>
      <c r="E19" s="32"/>
      <c r="F19" s="33"/>
      <c r="G19" s="33"/>
      <c r="H19" s="34"/>
      <c r="I19" s="47"/>
      <c r="J19" s="10"/>
      <c r="K19" s="14"/>
    </row>
    <row r="20" spans="1:12" ht="19.5" customHeight="1" thickBot="1">
      <c r="A20" s="39"/>
      <c r="B20" s="50"/>
      <c r="C20" s="51" t="str">
        <f t="shared" si="2"/>
        <v/>
      </c>
      <c r="D20" s="50"/>
      <c r="E20" s="52"/>
      <c r="F20" s="53"/>
      <c r="G20" s="53"/>
      <c r="H20" s="37"/>
      <c r="I20" s="38"/>
      <c r="J20" s="10"/>
      <c r="K20" s="14"/>
    </row>
    <row r="21" spans="1:12" ht="18" customHeight="1" thickTop="1">
      <c r="A21" s="62"/>
      <c r="B21" s="112" t="s">
        <v>85</v>
      </c>
      <c r="C21" s="113"/>
      <c r="D21" s="113"/>
      <c r="E21" s="113"/>
      <c r="F21" s="113"/>
      <c r="G21" s="114"/>
      <c r="H21" s="61"/>
      <c r="I21" s="63"/>
    </row>
    <row r="22" spans="1:12" ht="18" customHeight="1">
      <c r="A22" s="25"/>
      <c r="B22" s="115" t="s">
        <v>86</v>
      </c>
      <c r="C22" s="116"/>
      <c r="D22" s="116"/>
      <c r="E22" s="116"/>
      <c r="F22" s="116"/>
      <c r="G22" s="117"/>
      <c r="H22" s="49"/>
      <c r="I22" s="55"/>
    </row>
    <row r="23" spans="1:12" ht="18" customHeight="1">
      <c r="A23" s="25"/>
      <c r="B23" s="115" t="s">
        <v>87</v>
      </c>
      <c r="C23" s="116"/>
      <c r="D23" s="116"/>
      <c r="E23" s="116"/>
      <c r="F23" s="116"/>
      <c r="G23" s="117"/>
      <c r="H23" s="49">
        <v>35</v>
      </c>
      <c r="I23" s="55">
        <v>810</v>
      </c>
      <c r="K23" s="23"/>
      <c r="L23" s="14"/>
    </row>
    <row r="24" spans="1:12" ht="18" customHeight="1" thickBot="1">
      <c r="A24" s="39"/>
      <c r="B24" s="118" t="s">
        <v>88</v>
      </c>
      <c r="C24" s="119"/>
      <c r="D24" s="119"/>
      <c r="E24" s="119"/>
      <c r="F24" s="119"/>
      <c r="G24" s="120"/>
      <c r="H24" s="35"/>
      <c r="I24" s="64"/>
      <c r="K24" s="14"/>
    </row>
    <row r="25" spans="1:12" ht="19.5" customHeight="1" thickTop="1">
      <c r="A25" s="65"/>
      <c r="B25" s="107" t="s">
        <v>89</v>
      </c>
      <c r="C25" s="108"/>
      <c r="D25" s="108"/>
      <c r="E25" s="108"/>
      <c r="F25" s="108"/>
      <c r="G25" s="109"/>
      <c r="H25" s="54">
        <f>SUM(H21:H24)</f>
        <v>35</v>
      </c>
      <c r="I25" s="66">
        <f>SUM(I7:I20)</f>
        <v>810</v>
      </c>
      <c r="J25" s="14"/>
      <c r="K25" s="14"/>
    </row>
    <row r="26" spans="1:12" ht="19.5" customHeight="1">
      <c r="A26" s="48"/>
      <c r="B26" s="20"/>
      <c r="C26" s="21"/>
      <c r="D26" s="21"/>
      <c r="E26" s="21"/>
      <c r="F26" s="21"/>
      <c r="G26" s="123" t="s">
        <v>90</v>
      </c>
      <c r="H26" s="124"/>
      <c r="I26" s="17">
        <f>ROUNDDOWN(I25*110/100,0)</f>
        <v>891</v>
      </c>
      <c r="J26" s="14"/>
    </row>
    <row r="27" spans="1:12" ht="21" customHeight="1">
      <c r="A27" s="11" t="s">
        <v>13</v>
      </c>
      <c r="C27"/>
    </row>
    <row r="28" spans="1:12" ht="45.75" customHeight="1">
      <c r="A28" s="122" t="s">
        <v>42</v>
      </c>
      <c r="B28" s="122"/>
      <c r="C28" s="122"/>
      <c r="D28" s="122"/>
      <c r="E28" s="122"/>
      <c r="F28" s="122"/>
      <c r="G28" s="122"/>
      <c r="H28" s="122"/>
      <c r="I28" s="122"/>
    </row>
    <row r="29" spans="1:12" ht="17.25" customHeight="1">
      <c r="A29" s="122" t="s">
        <v>17</v>
      </c>
      <c r="B29" s="122"/>
      <c r="C29" s="122"/>
      <c r="D29" s="122"/>
      <c r="E29" s="122"/>
      <c r="F29" s="122"/>
      <c r="G29" s="122"/>
      <c r="H29" s="122"/>
      <c r="I29" s="122"/>
    </row>
    <row r="30" spans="1:12" ht="28.5" customHeight="1">
      <c r="A30" s="122" t="s">
        <v>18</v>
      </c>
      <c r="B30" s="122"/>
      <c r="C30" s="122"/>
      <c r="D30" s="122"/>
      <c r="E30" s="122"/>
      <c r="F30" s="122"/>
      <c r="G30" s="122"/>
      <c r="H30" s="122"/>
      <c r="I30" s="122"/>
    </row>
    <row r="31" spans="1:12" ht="45.75" customHeight="1"/>
    <row r="33" spans="1:1">
      <c r="A33" s="2"/>
    </row>
    <row r="34" spans="1:1">
      <c r="A34" s="2"/>
    </row>
    <row r="35" spans="1:1">
      <c r="A35" s="2"/>
    </row>
    <row r="36" spans="1:1">
      <c r="A36" s="2"/>
    </row>
    <row r="37" spans="1:1">
      <c r="A37" s="2"/>
    </row>
  </sheetData>
  <mergeCells count="17">
    <mergeCell ref="A30:I30"/>
    <mergeCell ref="G26:H26"/>
    <mergeCell ref="B25:G25"/>
    <mergeCell ref="A28:I28"/>
    <mergeCell ref="A29:I29"/>
    <mergeCell ref="B24:G24"/>
    <mergeCell ref="A2:H2"/>
    <mergeCell ref="F3:H3"/>
    <mergeCell ref="B5:B6"/>
    <mergeCell ref="C5:E5"/>
    <mergeCell ref="G5:G6"/>
    <mergeCell ref="H5:H6"/>
    <mergeCell ref="I5:I6"/>
    <mergeCell ref="A5:A6"/>
    <mergeCell ref="B21:G21"/>
    <mergeCell ref="B22:G22"/>
    <mergeCell ref="B23:G23"/>
  </mergeCells>
  <phoneticPr fontId="4"/>
  <dataValidations disablePrompts="1" count="1">
    <dataValidation type="list" imeMode="on" allowBlank="1" showInputMessage="1" promptTitle="ドロップダウンリストから選択できます。" prompt="直接入力することもできます。" sqref="D7:D20">
      <formula1>産地・銘柄等サンプル</formula1>
    </dataValidation>
  </dataValidations>
  <pageMargins left="0.43307086614173229" right="3.937007874015748E-2" top="0.55118110236220474" bottom="0.35433070866141736" header="0.31496062992125984" footer="0.31496062992125984"/>
  <pageSetup paperSize="9" scale="91"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56"/>
  <sheetViews>
    <sheetView showGridLines="0" workbookViewId="0">
      <selection activeCell="C57" sqref="C57"/>
    </sheetView>
  </sheetViews>
  <sheetFormatPr defaultRowHeight="19.5" customHeight="1"/>
  <cols>
    <col min="1" max="1" width="24.75" bestFit="1" customWidth="1"/>
    <col min="3" max="3" width="14.375" customWidth="1"/>
  </cols>
  <sheetData>
    <row r="1" spans="1:4" ht="19.5" customHeight="1">
      <c r="A1" s="15" t="s">
        <v>10</v>
      </c>
      <c r="C1" s="125" t="s">
        <v>91</v>
      </c>
      <c r="D1" s="126"/>
    </row>
    <row r="2" spans="1:4" ht="19.5" customHeight="1">
      <c r="A2" s="16" t="s">
        <v>25</v>
      </c>
      <c r="C2" s="56" t="s">
        <v>92</v>
      </c>
      <c r="D2" s="56" t="s">
        <v>82</v>
      </c>
    </row>
    <row r="3" spans="1:4" ht="19.5" customHeight="1">
      <c r="A3" s="16" t="s">
        <v>26</v>
      </c>
      <c r="C3" s="56" t="s">
        <v>93</v>
      </c>
      <c r="D3" s="56" t="s">
        <v>83</v>
      </c>
    </row>
    <row r="4" spans="1:4" ht="19.5" customHeight="1">
      <c r="A4" s="16" t="s">
        <v>38</v>
      </c>
      <c r="C4" s="56" t="s">
        <v>94</v>
      </c>
      <c r="D4" s="56" t="s">
        <v>84</v>
      </c>
    </row>
    <row r="5" spans="1:4" ht="19.5" customHeight="1">
      <c r="A5" s="16" t="s">
        <v>43</v>
      </c>
      <c r="C5" s="56" t="s">
        <v>95</v>
      </c>
      <c r="D5" s="56" t="s">
        <v>96</v>
      </c>
    </row>
    <row r="6" spans="1:4" ht="19.5" customHeight="1">
      <c r="A6" s="16" t="s">
        <v>44</v>
      </c>
    </row>
    <row r="7" spans="1:4" ht="19.5" customHeight="1">
      <c r="A7" s="16" t="s">
        <v>45</v>
      </c>
    </row>
    <row r="8" spans="1:4" ht="19.5" customHeight="1">
      <c r="A8" s="16" t="s">
        <v>46</v>
      </c>
    </row>
    <row r="9" spans="1:4" ht="19.5" customHeight="1">
      <c r="A9" s="16" t="s">
        <v>47</v>
      </c>
    </row>
    <row r="10" spans="1:4" ht="19.5" customHeight="1">
      <c r="A10" s="16" t="s">
        <v>33</v>
      </c>
    </row>
    <row r="11" spans="1:4" ht="19.5" customHeight="1">
      <c r="A11" s="16" t="s">
        <v>48</v>
      </c>
    </row>
    <row r="12" spans="1:4" ht="19.5" customHeight="1">
      <c r="A12" s="16" t="s">
        <v>37</v>
      </c>
    </row>
    <row r="13" spans="1:4" ht="19.5" customHeight="1">
      <c r="A13" s="16" t="s">
        <v>49</v>
      </c>
    </row>
    <row r="14" spans="1:4" ht="19.5" customHeight="1">
      <c r="A14" s="16" t="s">
        <v>50</v>
      </c>
    </row>
    <row r="15" spans="1:4" ht="19.5" customHeight="1">
      <c r="A15" s="16" t="s">
        <v>51</v>
      </c>
    </row>
    <row r="16" spans="1:4" ht="19.5" customHeight="1">
      <c r="A16" s="16" t="s">
        <v>52</v>
      </c>
    </row>
    <row r="17" spans="1:1" ht="19.5" customHeight="1">
      <c r="A17" s="16" t="s">
        <v>53</v>
      </c>
    </row>
    <row r="18" spans="1:1" ht="19.5" customHeight="1">
      <c r="A18" s="16" t="s">
        <v>54</v>
      </c>
    </row>
    <row r="19" spans="1:1" ht="19.5" customHeight="1">
      <c r="A19" s="16" t="s">
        <v>55</v>
      </c>
    </row>
    <row r="20" spans="1:1" ht="19.5" customHeight="1">
      <c r="A20" s="16" t="s">
        <v>56</v>
      </c>
    </row>
    <row r="21" spans="1:1" ht="19.5" customHeight="1">
      <c r="A21" s="16" t="s">
        <v>57</v>
      </c>
    </row>
    <row r="22" spans="1:1" ht="19.5" customHeight="1">
      <c r="A22" s="16" t="s">
        <v>30</v>
      </c>
    </row>
    <row r="23" spans="1:1" ht="19.5" customHeight="1">
      <c r="A23" s="16" t="s">
        <v>58</v>
      </c>
    </row>
    <row r="24" spans="1:1" ht="19.5" customHeight="1">
      <c r="A24" s="16" t="s">
        <v>34</v>
      </c>
    </row>
    <row r="25" spans="1:1" ht="19.5" customHeight="1">
      <c r="A25" s="16" t="s">
        <v>27</v>
      </c>
    </row>
    <row r="26" spans="1:1" ht="19.5" customHeight="1">
      <c r="A26" s="16" t="s">
        <v>59</v>
      </c>
    </row>
    <row r="27" spans="1:1" ht="19.5" customHeight="1">
      <c r="A27" s="16" t="s">
        <v>60</v>
      </c>
    </row>
    <row r="28" spans="1:1" ht="19.5" customHeight="1">
      <c r="A28" s="16" t="s">
        <v>28</v>
      </c>
    </row>
    <row r="29" spans="1:1" ht="19.5" customHeight="1">
      <c r="A29" s="16" t="s">
        <v>61</v>
      </c>
    </row>
    <row r="30" spans="1:1" ht="19.5" customHeight="1">
      <c r="A30" s="16" t="s">
        <v>62</v>
      </c>
    </row>
    <row r="31" spans="1:1" ht="19.5" customHeight="1">
      <c r="A31" s="16" t="s">
        <v>35</v>
      </c>
    </row>
    <row r="32" spans="1:1" ht="19.5" customHeight="1">
      <c r="A32" s="16" t="s">
        <v>63</v>
      </c>
    </row>
    <row r="33" spans="1:1" ht="19.5" customHeight="1">
      <c r="A33" s="16" t="s">
        <v>64</v>
      </c>
    </row>
    <row r="34" spans="1:1" ht="19.5" customHeight="1">
      <c r="A34" s="16" t="s">
        <v>29</v>
      </c>
    </row>
    <row r="35" spans="1:1" ht="19.5" customHeight="1">
      <c r="A35" s="16" t="s">
        <v>31</v>
      </c>
    </row>
    <row r="36" spans="1:1" ht="19.5" customHeight="1">
      <c r="A36" s="16" t="s">
        <v>32</v>
      </c>
    </row>
    <row r="37" spans="1:1" ht="19.5" customHeight="1">
      <c r="A37" s="16" t="s">
        <v>36</v>
      </c>
    </row>
    <row r="38" spans="1:1" ht="19.5" customHeight="1">
      <c r="A38" s="16" t="s">
        <v>65</v>
      </c>
    </row>
    <row r="39" spans="1:1" ht="19.5" customHeight="1">
      <c r="A39" s="16" t="s">
        <v>77</v>
      </c>
    </row>
    <row r="40" spans="1:1" ht="19.5" customHeight="1">
      <c r="A40" s="16" t="s">
        <v>78</v>
      </c>
    </row>
    <row r="41" spans="1:1" ht="19.5" customHeight="1">
      <c r="A41" s="16" t="s">
        <v>79</v>
      </c>
    </row>
    <row r="42" spans="1:1" ht="19.5" customHeight="1">
      <c r="A42" s="16" t="s">
        <v>39</v>
      </c>
    </row>
    <row r="43" spans="1:1" ht="19.5" customHeight="1">
      <c r="A43" s="16" t="s">
        <v>40</v>
      </c>
    </row>
    <row r="44" spans="1:1" ht="19.5" customHeight="1">
      <c r="A44" s="16" t="s">
        <v>66</v>
      </c>
    </row>
    <row r="45" spans="1:1" ht="19.5" customHeight="1">
      <c r="A45" s="16" t="s">
        <v>80</v>
      </c>
    </row>
    <row r="46" spans="1:1" ht="19.5" customHeight="1">
      <c r="A46" s="16" t="s">
        <v>81</v>
      </c>
    </row>
    <row r="47" spans="1:1" ht="19.5" customHeight="1">
      <c r="A47" s="16" t="s">
        <v>67</v>
      </c>
    </row>
    <row r="48" spans="1:1" ht="19.5" customHeight="1">
      <c r="A48" s="16" t="s">
        <v>68</v>
      </c>
    </row>
    <row r="49" spans="1:1" ht="19.5" customHeight="1">
      <c r="A49" s="16" t="s">
        <v>69</v>
      </c>
    </row>
    <row r="50" spans="1:1" ht="19.5" customHeight="1">
      <c r="A50" s="16" t="s">
        <v>70</v>
      </c>
    </row>
    <row r="51" spans="1:1" ht="19.5" customHeight="1">
      <c r="A51" s="16" t="s">
        <v>71</v>
      </c>
    </row>
    <row r="52" spans="1:1" ht="19.5" customHeight="1">
      <c r="A52" s="16" t="s">
        <v>72</v>
      </c>
    </row>
    <row r="53" spans="1:1" ht="19.5" customHeight="1">
      <c r="A53" s="16" t="s">
        <v>73</v>
      </c>
    </row>
    <row r="54" spans="1:1" ht="19.5" customHeight="1">
      <c r="A54" s="16" t="s">
        <v>74</v>
      </c>
    </row>
    <row r="55" spans="1:1" ht="19.5" customHeight="1">
      <c r="A55" s="16" t="s">
        <v>75</v>
      </c>
    </row>
    <row r="56" spans="1:1" ht="19.5" customHeight="1">
      <c r="A56" s="16" t="s">
        <v>76</v>
      </c>
    </row>
  </sheetData>
  <mergeCells count="1">
    <mergeCell ref="C1:D1"/>
  </mergeCells>
  <phoneticPr fontId="2"/>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入力用（精米）</vt:lpstr>
      <vt:lpstr>記入例（精米）</vt:lpstr>
      <vt:lpstr>銘柄名等</vt:lpstr>
      <vt:lpstr>'入力用（精米）'!Print_Titles</vt:lpstr>
      <vt:lpstr>産地・銘柄等サンプル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2024-03-26T09:33:51Z</dcterms:modified>
</cp:coreProperties>
</file>